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16"/>
  <workbookPr/>
  <mc:AlternateContent xmlns:mc="http://schemas.openxmlformats.org/markup-compatibility/2006">
    <mc:Choice Requires="x15">
      <x15ac:absPath xmlns:x15ac="http://schemas.microsoft.com/office/spreadsheetml/2010/11/ac" url="C:\Users\Dell\Desktop\2025年11月24日\"/>
    </mc:Choice>
  </mc:AlternateContent>
  <xr:revisionPtr revIDLastSave="0" documentId="13_ncr:1_{5ACECA99-3FA1-40FE-B57E-BB8AA8E2FE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全部项目" sheetId="1" r:id="rId1"/>
  </sheets>
  <definedNames>
    <definedName name="_xlnm._FilterDatabase" localSheetId="0" hidden="1">全部项目!$A$6:$XES$11</definedName>
    <definedName name="_xlnm.Print_Titles" localSheetId="0">全部项目!$3:$5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" l="1"/>
  <c r="N10" i="1"/>
  <c r="AB9" i="1"/>
  <c r="Y9" i="1"/>
  <c r="X9" i="1"/>
  <c r="W9" i="1"/>
  <c r="V9" i="1"/>
  <c r="T9" i="1"/>
  <c r="S9" i="1"/>
  <c r="R9" i="1"/>
  <c r="Q9" i="1"/>
  <c r="P9" i="1"/>
  <c r="O9" i="1"/>
  <c r="N9" i="1"/>
  <c r="M9" i="1"/>
  <c r="D9" i="1"/>
  <c r="N8" i="1"/>
  <c r="X7" i="1"/>
  <c r="W7" i="1"/>
  <c r="V7" i="1"/>
  <c r="U7" i="1"/>
  <c r="T7" i="1"/>
  <c r="S7" i="1"/>
  <c r="R7" i="1"/>
  <c r="Q7" i="1"/>
  <c r="P7" i="1"/>
  <c r="O7" i="1"/>
  <c r="N7" i="1"/>
  <c r="M7" i="1"/>
  <c r="D7" i="1"/>
  <c r="X6" i="1"/>
  <c r="U6" i="1"/>
  <c r="T6" i="1"/>
  <c r="S6" i="1"/>
  <c r="R6" i="1"/>
  <c r="Q6" i="1"/>
  <c r="P6" i="1"/>
  <c r="O6" i="1"/>
  <c r="N6" i="1"/>
  <c r="M6" i="1"/>
  <c r="D6" i="1"/>
</calcChain>
</file>

<file path=xl/sharedStrings.xml><?xml version="1.0" encoding="utf-8"?>
<sst xmlns="http://schemas.openxmlformats.org/spreadsheetml/2006/main" count="72" uniqueCount="66">
  <si>
    <t>博湖县财政衔接结余资金项目计划备案表</t>
  </si>
  <si>
    <r>
      <rPr>
        <b/>
        <sz val="16"/>
        <color theme="1"/>
        <rFont val="宋体"/>
        <family val="3"/>
        <charset val="134"/>
      </rPr>
      <t>填报单位（盖章）：</t>
    </r>
  </si>
  <si>
    <r>
      <rPr>
        <sz val="16"/>
        <rFont val="黑体"/>
        <family val="3"/>
        <charset val="134"/>
      </rPr>
      <t>序号</t>
    </r>
  </si>
  <si>
    <r>
      <rPr>
        <sz val="16"/>
        <rFont val="黑体"/>
        <family val="3"/>
        <charset val="134"/>
      </rPr>
      <t>项目库</t>
    </r>
    <r>
      <rPr>
        <sz val="16"/>
        <rFont val="Times New Roman"/>
        <family val="1"/>
      </rPr>
      <t xml:space="preserve">
</t>
    </r>
    <r>
      <rPr>
        <sz val="16"/>
        <rFont val="黑体"/>
        <family val="3"/>
        <charset val="134"/>
      </rPr>
      <t>编号</t>
    </r>
  </si>
  <si>
    <r>
      <rPr>
        <sz val="16"/>
        <rFont val="黑体"/>
        <family val="3"/>
        <charset val="134"/>
      </rPr>
      <t>项目名称</t>
    </r>
  </si>
  <si>
    <r>
      <rPr>
        <sz val="16"/>
        <rFont val="黑体"/>
        <family val="3"/>
        <charset val="134"/>
      </rPr>
      <t>项目</t>
    </r>
    <r>
      <rPr>
        <sz val="16"/>
        <rFont val="Times New Roman"/>
        <family val="1"/>
      </rPr>
      <t xml:space="preserve">
</t>
    </r>
    <r>
      <rPr>
        <sz val="16"/>
        <rFont val="黑体"/>
        <family val="3"/>
        <charset val="134"/>
      </rPr>
      <t>类别</t>
    </r>
  </si>
  <si>
    <r>
      <rPr>
        <sz val="16"/>
        <rFont val="黑体"/>
        <family val="3"/>
        <charset val="134"/>
      </rPr>
      <t>项目</t>
    </r>
    <r>
      <rPr>
        <sz val="16"/>
        <rFont val="Times New Roman"/>
        <family val="1"/>
      </rPr>
      <t xml:space="preserve">
</t>
    </r>
    <r>
      <rPr>
        <sz val="16"/>
        <rFont val="黑体"/>
        <family val="3"/>
        <charset val="134"/>
      </rPr>
      <t>子类型</t>
    </r>
  </si>
  <si>
    <r>
      <rPr>
        <sz val="16"/>
        <rFont val="黑体"/>
        <family val="3"/>
        <charset val="134"/>
      </rPr>
      <t>建设</t>
    </r>
    <r>
      <rPr>
        <sz val="16"/>
        <rFont val="Times New Roman"/>
        <family val="1"/>
      </rPr>
      <t xml:space="preserve">
</t>
    </r>
    <r>
      <rPr>
        <sz val="16"/>
        <rFont val="黑体"/>
        <family val="3"/>
        <charset val="134"/>
      </rPr>
      <t>性质</t>
    </r>
  </si>
  <si>
    <r>
      <rPr>
        <sz val="16"/>
        <rFont val="方正黑体_GBK"/>
        <charset val="134"/>
      </rPr>
      <t>开工时间</t>
    </r>
  </si>
  <si>
    <r>
      <rPr>
        <sz val="16"/>
        <rFont val="方正黑体_GBK"/>
        <charset val="134"/>
      </rPr>
      <t>完工时间</t>
    </r>
  </si>
  <si>
    <r>
      <rPr>
        <sz val="16"/>
        <rFont val="黑体"/>
        <family val="3"/>
        <charset val="134"/>
      </rPr>
      <t>实施地点</t>
    </r>
  </si>
  <si>
    <r>
      <rPr>
        <sz val="16"/>
        <rFont val="黑体"/>
        <family val="3"/>
        <charset val="134"/>
      </rPr>
      <t>主要建设内容</t>
    </r>
  </si>
  <si>
    <r>
      <rPr>
        <sz val="16"/>
        <rFont val="黑体"/>
        <family val="3"/>
        <charset val="134"/>
      </rPr>
      <t>建设</t>
    </r>
    <r>
      <rPr>
        <sz val="16"/>
        <rFont val="Times New Roman"/>
        <family val="1"/>
      </rPr>
      <t xml:space="preserve">
</t>
    </r>
    <r>
      <rPr>
        <sz val="16"/>
        <rFont val="黑体"/>
        <family val="3"/>
        <charset val="134"/>
      </rPr>
      <t>单位</t>
    </r>
  </si>
  <si>
    <r>
      <rPr>
        <sz val="16"/>
        <rFont val="黑体"/>
        <family val="3"/>
        <charset val="134"/>
      </rPr>
      <t>建设</t>
    </r>
    <r>
      <rPr>
        <sz val="16"/>
        <rFont val="Times New Roman"/>
        <family val="1"/>
      </rPr>
      <t xml:space="preserve">
</t>
    </r>
    <r>
      <rPr>
        <sz val="16"/>
        <rFont val="黑体"/>
        <family val="3"/>
        <charset val="134"/>
      </rPr>
      <t>规模</t>
    </r>
  </si>
  <si>
    <r>
      <rPr>
        <sz val="16"/>
        <rFont val="黑体"/>
        <family val="3"/>
        <charset val="134"/>
      </rPr>
      <t>资金规模及来源</t>
    </r>
  </si>
  <si>
    <r>
      <rPr>
        <sz val="16"/>
        <rFont val="黑体"/>
        <family val="3"/>
        <charset val="134"/>
      </rPr>
      <t>项目主管</t>
    </r>
    <r>
      <rPr>
        <sz val="16"/>
        <rFont val="Times New Roman"/>
        <family val="1"/>
      </rPr>
      <t xml:space="preserve">
</t>
    </r>
    <r>
      <rPr>
        <sz val="16"/>
        <rFont val="黑体"/>
        <family val="3"/>
        <charset val="134"/>
      </rPr>
      <t>部门</t>
    </r>
  </si>
  <si>
    <r>
      <rPr>
        <sz val="16"/>
        <rFont val="黑体"/>
        <family val="3"/>
        <charset val="134"/>
      </rPr>
      <t>责任人</t>
    </r>
  </si>
  <si>
    <r>
      <rPr>
        <sz val="16"/>
        <rFont val="黑体"/>
        <family val="3"/>
        <charset val="134"/>
      </rPr>
      <t>带动脱贫户数</t>
    </r>
  </si>
  <si>
    <r>
      <rPr>
        <sz val="16"/>
        <rFont val="黑体"/>
        <family val="3"/>
        <charset val="134"/>
      </rPr>
      <t>绩效目标</t>
    </r>
  </si>
  <si>
    <r>
      <rPr>
        <sz val="16"/>
        <rFont val="黑体"/>
        <family val="3"/>
        <charset val="134"/>
      </rPr>
      <t>利益联结</t>
    </r>
  </si>
  <si>
    <r>
      <rPr>
        <sz val="16"/>
        <rFont val="黑体"/>
        <family val="3"/>
        <charset val="134"/>
      </rPr>
      <t>入库时间</t>
    </r>
  </si>
  <si>
    <r>
      <rPr>
        <sz val="16"/>
        <rFont val="黑体"/>
        <family val="3"/>
        <charset val="134"/>
      </rPr>
      <t>审批文号</t>
    </r>
  </si>
  <si>
    <r>
      <rPr>
        <sz val="16"/>
        <rFont val="黑体"/>
        <family val="3"/>
        <charset val="134"/>
      </rPr>
      <t>合计</t>
    </r>
  </si>
  <si>
    <r>
      <rPr>
        <sz val="16"/>
        <rFont val="黑体"/>
        <family val="3"/>
        <charset val="134"/>
      </rPr>
      <t>衔接资金</t>
    </r>
  </si>
  <si>
    <r>
      <rPr>
        <sz val="16"/>
        <rFont val="黑体"/>
        <family val="3"/>
        <charset val="134"/>
      </rPr>
      <t>自治州财政衔接资金</t>
    </r>
  </si>
  <si>
    <r>
      <rPr>
        <sz val="16"/>
        <rFont val="黑体"/>
        <family val="3"/>
        <charset val="134"/>
      </rPr>
      <t>县市财政衔接资金</t>
    </r>
  </si>
  <si>
    <r>
      <rPr>
        <sz val="16"/>
        <rFont val="黑体"/>
        <family val="3"/>
        <charset val="134"/>
      </rPr>
      <t>其他资金</t>
    </r>
  </si>
  <si>
    <r>
      <rPr>
        <sz val="16"/>
        <rFont val="黑体"/>
        <family val="3"/>
        <charset val="134"/>
      </rPr>
      <t>小计</t>
    </r>
  </si>
  <si>
    <r>
      <rPr>
        <sz val="16"/>
        <rFont val="黑体"/>
        <family val="3"/>
        <charset val="134"/>
      </rPr>
      <t>少数</t>
    </r>
    <r>
      <rPr>
        <sz val="16"/>
        <rFont val="Times New Roman"/>
        <family val="1"/>
      </rPr>
      <t xml:space="preserve">
</t>
    </r>
    <r>
      <rPr>
        <sz val="16"/>
        <rFont val="黑体"/>
        <family val="3"/>
        <charset val="134"/>
      </rPr>
      <t>民族</t>
    </r>
    <r>
      <rPr>
        <sz val="16"/>
        <rFont val="Times New Roman"/>
        <family val="1"/>
      </rPr>
      <t xml:space="preserve">
</t>
    </r>
    <r>
      <rPr>
        <sz val="16"/>
        <rFont val="黑体"/>
        <family val="3"/>
        <charset val="134"/>
      </rPr>
      <t>发展</t>
    </r>
  </si>
  <si>
    <r>
      <rPr>
        <sz val="16"/>
        <rFont val="黑体"/>
        <family val="3"/>
        <charset val="134"/>
      </rPr>
      <t>欠发达国有牧场</t>
    </r>
  </si>
  <si>
    <r>
      <rPr>
        <sz val="16"/>
        <color theme="1"/>
        <rFont val="方正黑体_GBK"/>
        <charset val="134"/>
      </rPr>
      <t>一、产业发展</t>
    </r>
  </si>
  <si>
    <t>BHX2025112</t>
  </si>
  <si>
    <r>
      <rPr>
        <sz val="16"/>
        <rFont val="方正仿宋_GBK"/>
        <charset val="134"/>
      </rPr>
      <t>博湖县塔温觉肯乡</t>
    </r>
    <r>
      <rPr>
        <sz val="16"/>
        <rFont val="Times New Roman"/>
        <family val="1"/>
      </rPr>
      <t>2025</t>
    </r>
    <r>
      <rPr>
        <sz val="16"/>
        <rFont val="方正仿宋_GBK"/>
        <charset val="134"/>
      </rPr>
      <t>年设施农业大棚优化提升建设项目</t>
    </r>
  </si>
  <si>
    <r>
      <rPr>
        <sz val="16"/>
        <rFont val="方正仿宋_GBK"/>
        <charset val="134"/>
      </rPr>
      <t>产业发展</t>
    </r>
  </si>
  <si>
    <r>
      <rPr>
        <sz val="16"/>
        <rFont val="方正仿宋_GBK"/>
        <charset val="134"/>
      </rPr>
      <t>种植业基地</t>
    </r>
  </si>
  <si>
    <r>
      <rPr>
        <sz val="16"/>
        <rFont val="方正仿宋_GBK"/>
        <charset val="134"/>
      </rPr>
      <t>升级改造</t>
    </r>
  </si>
  <si>
    <r>
      <rPr>
        <sz val="16"/>
        <rFont val="方正仿宋_GBK"/>
        <charset val="134"/>
      </rPr>
      <t>博斯腾湖乡</t>
    </r>
  </si>
  <si>
    <r>
      <rPr>
        <sz val="16"/>
        <rFont val="方正仿宋_GBK"/>
        <charset val="134"/>
      </rPr>
      <t>对</t>
    </r>
    <r>
      <rPr>
        <sz val="16"/>
        <rFont val="Times New Roman"/>
        <family val="1"/>
      </rPr>
      <t>1-17#</t>
    </r>
    <r>
      <rPr>
        <sz val="16"/>
        <rFont val="方正仿宋_GBK"/>
        <charset val="134"/>
      </rPr>
      <t>大棚钢结构加固，每个大棚布设一道钢结构支撑系统共计</t>
    </r>
    <r>
      <rPr>
        <sz val="16"/>
        <rFont val="Times New Roman"/>
        <family val="1"/>
      </rPr>
      <t>2230m</t>
    </r>
    <r>
      <rPr>
        <sz val="16"/>
        <rFont val="方正仿宋_GBK"/>
        <charset val="134"/>
      </rPr>
      <t>，小计</t>
    </r>
    <r>
      <rPr>
        <sz val="16"/>
        <rFont val="Times New Roman"/>
        <family val="1"/>
      </rPr>
      <t>15.65</t>
    </r>
    <r>
      <rPr>
        <sz val="16"/>
        <rFont val="方正仿宋_GBK"/>
        <charset val="134"/>
      </rPr>
      <t>万元</t>
    </r>
    <r>
      <rPr>
        <sz val="16"/>
        <rFont val="Times New Roman"/>
        <family val="1"/>
      </rPr>
      <t xml:space="preserve"> </t>
    </r>
    <r>
      <rPr>
        <sz val="16"/>
        <rFont val="方正仿宋_GBK"/>
        <charset val="134"/>
      </rPr>
      <t>；新增</t>
    </r>
    <r>
      <rPr>
        <sz val="16"/>
        <rFont val="Times New Roman"/>
        <family val="1"/>
      </rPr>
      <t>7</t>
    </r>
    <r>
      <rPr>
        <sz val="16"/>
        <rFont val="方正仿宋_GBK"/>
        <charset val="134"/>
      </rPr>
      <t>套倒挂微喷水肥一体化灌溉系统覆盖所有大棚。小计</t>
    </r>
    <r>
      <rPr>
        <sz val="16"/>
        <rFont val="Times New Roman"/>
        <family val="1"/>
      </rPr>
      <t>15</t>
    </r>
    <r>
      <rPr>
        <sz val="16"/>
        <rFont val="方正仿宋_GBK"/>
        <charset val="134"/>
      </rPr>
      <t>万元，合计：</t>
    </r>
    <r>
      <rPr>
        <sz val="16"/>
        <rFont val="Times New Roman"/>
        <family val="1"/>
      </rPr>
      <t>30.65</t>
    </r>
    <r>
      <rPr>
        <sz val="16"/>
        <rFont val="方正仿宋_GBK"/>
        <charset val="134"/>
      </rPr>
      <t>万元；前期费</t>
    </r>
    <r>
      <rPr>
        <sz val="16"/>
        <rFont val="Times New Roman"/>
        <family val="1"/>
      </rPr>
      <t>0.3</t>
    </r>
    <r>
      <rPr>
        <sz val="16"/>
        <rFont val="方正仿宋_GBK"/>
        <charset val="134"/>
      </rPr>
      <t>万元，共计</t>
    </r>
    <r>
      <rPr>
        <sz val="16"/>
        <rFont val="Times New Roman"/>
        <family val="1"/>
      </rPr>
      <t>30.95</t>
    </r>
    <r>
      <rPr>
        <sz val="16"/>
        <rFont val="方正仿宋_GBK"/>
        <charset val="134"/>
      </rPr>
      <t>万元。</t>
    </r>
  </si>
  <si>
    <r>
      <rPr>
        <sz val="16"/>
        <rFont val="方正仿宋_GBK"/>
        <charset val="134"/>
      </rPr>
      <t>座</t>
    </r>
  </si>
  <si>
    <r>
      <rPr>
        <sz val="16"/>
        <rFont val="方正仿宋_GBK"/>
        <charset val="134"/>
      </rPr>
      <t>塔温觉肯乡人民政府</t>
    </r>
  </si>
  <si>
    <r>
      <rPr>
        <sz val="16"/>
        <rFont val="方正仿宋_GBK"/>
        <charset val="134"/>
      </rPr>
      <t>木拉提</t>
    </r>
    <r>
      <rPr>
        <sz val="16"/>
        <rFont val="Times New Roman"/>
        <family val="1"/>
      </rPr>
      <t>·</t>
    </r>
    <r>
      <rPr>
        <sz val="16"/>
        <rFont val="方正仿宋_GBK"/>
        <charset val="134"/>
      </rPr>
      <t>库尔班</t>
    </r>
  </si>
  <si>
    <r>
      <rPr>
        <sz val="16"/>
        <rFont val="Times New Roman"/>
        <family val="1"/>
      </rPr>
      <t>1</t>
    </r>
    <r>
      <rPr>
        <sz val="16"/>
        <rFont val="方正仿宋_GBK"/>
        <charset val="134"/>
      </rPr>
      <t>、数量指标：现有暖棚升级改造（座）</t>
    </r>
    <r>
      <rPr>
        <sz val="16"/>
        <rFont val="Times New Roman"/>
        <family val="1"/>
      </rPr>
      <t>≥17</t>
    </r>
    <r>
      <rPr>
        <sz val="16"/>
        <rFont val="方正仿宋_GBK"/>
        <charset val="134"/>
      </rPr>
      <t>。</t>
    </r>
    <r>
      <rPr>
        <sz val="16"/>
        <rFont val="Times New Roman"/>
        <family val="1"/>
      </rPr>
      <t xml:space="preserve">
2</t>
    </r>
    <r>
      <rPr>
        <sz val="16"/>
        <rFont val="方正仿宋_GBK"/>
        <charset val="134"/>
      </rPr>
      <t>、质量指标：工程验收合格率（</t>
    </r>
    <r>
      <rPr>
        <sz val="16"/>
        <rFont val="Times New Roman"/>
        <family val="1"/>
      </rPr>
      <t>%</t>
    </r>
    <r>
      <rPr>
        <sz val="16"/>
        <rFont val="方正仿宋_GBK"/>
        <charset val="134"/>
      </rPr>
      <t>）</t>
    </r>
    <r>
      <rPr>
        <sz val="16"/>
        <rFont val="Times New Roman"/>
        <family val="1"/>
      </rPr>
      <t>=100%
3</t>
    </r>
    <r>
      <rPr>
        <sz val="16"/>
        <rFont val="方正仿宋_GBK"/>
        <charset val="134"/>
      </rPr>
      <t>、时效指标：项目开工时限（月）</t>
    </r>
    <r>
      <rPr>
        <sz val="16"/>
        <rFont val="Times New Roman"/>
        <family val="1"/>
      </rPr>
      <t>2025</t>
    </r>
    <r>
      <rPr>
        <sz val="16"/>
        <rFont val="方正仿宋_GBK"/>
        <charset val="134"/>
      </rPr>
      <t>年</t>
    </r>
    <r>
      <rPr>
        <sz val="16"/>
        <rFont val="Times New Roman"/>
        <family val="1"/>
      </rPr>
      <t>11</t>
    </r>
    <r>
      <rPr>
        <sz val="16"/>
        <rFont val="方正仿宋_GBK"/>
        <charset val="134"/>
      </rPr>
      <t>月；项目完成时限（月）</t>
    </r>
    <r>
      <rPr>
        <sz val="16"/>
        <rFont val="Times New Roman"/>
        <family val="1"/>
      </rPr>
      <t>2025</t>
    </r>
    <r>
      <rPr>
        <sz val="16"/>
        <rFont val="方正仿宋_GBK"/>
        <charset val="134"/>
      </rPr>
      <t>年</t>
    </r>
    <r>
      <rPr>
        <sz val="16"/>
        <rFont val="Times New Roman"/>
        <family val="1"/>
      </rPr>
      <t>12</t>
    </r>
    <r>
      <rPr>
        <sz val="16"/>
        <rFont val="方正仿宋_GBK"/>
        <charset val="134"/>
      </rPr>
      <t>月。</t>
    </r>
    <r>
      <rPr>
        <sz val="16"/>
        <rFont val="Times New Roman"/>
        <family val="1"/>
      </rPr>
      <t xml:space="preserve">
4</t>
    </r>
    <r>
      <rPr>
        <sz val="16"/>
        <rFont val="方正仿宋_GBK"/>
        <charset val="134"/>
      </rPr>
      <t>、成本指标：现有</t>
    </r>
    <r>
      <rPr>
        <sz val="16"/>
        <rFont val="Times New Roman"/>
        <family val="1"/>
      </rPr>
      <t>17</t>
    </r>
    <r>
      <rPr>
        <sz val="16"/>
        <rFont val="方正仿宋_GBK"/>
        <charset val="134"/>
      </rPr>
      <t>座大棚进行加固（万元）</t>
    </r>
    <r>
      <rPr>
        <sz val="16"/>
        <rFont val="Times New Roman"/>
        <family val="1"/>
      </rPr>
      <t>≤15.6</t>
    </r>
    <r>
      <rPr>
        <sz val="16"/>
        <rFont val="方正仿宋_GBK"/>
        <charset val="134"/>
      </rPr>
      <t>；对现有</t>
    </r>
    <r>
      <rPr>
        <sz val="16"/>
        <rFont val="Times New Roman"/>
        <family val="1"/>
      </rPr>
      <t>17</t>
    </r>
    <r>
      <rPr>
        <sz val="16"/>
        <rFont val="方正仿宋_GBK"/>
        <charset val="134"/>
      </rPr>
      <t>座大棚新建育苗喷灌系统（万元）</t>
    </r>
    <r>
      <rPr>
        <sz val="16"/>
        <rFont val="Times New Roman"/>
        <family val="1"/>
      </rPr>
      <t>≤15</t>
    </r>
    <r>
      <rPr>
        <sz val="16"/>
        <rFont val="方正仿宋_GBK"/>
        <charset val="134"/>
      </rPr>
      <t>；前期费（万元）</t>
    </r>
    <r>
      <rPr>
        <sz val="16"/>
        <rFont val="Times New Roman"/>
        <family val="1"/>
      </rPr>
      <t>≤0.3</t>
    </r>
    <r>
      <rPr>
        <sz val="16"/>
        <rFont val="方正仿宋_GBK"/>
        <charset val="134"/>
      </rPr>
      <t>万元。</t>
    </r>
    <r>
      <rPr>
        <sz val="16"/>
        <rFont val="Times New Roman"/>
        <family val="1"/>
      </rPr>
      <t xml:space="preserve">
5</t>
    </r>
    <r>
      <rPr>
        <sz val="16"/>
        <rFont val="方正仿宋_GBK"/>
        <charset val="134"/>
      </rPr>
      <t>、社会效益指标：受益脱贫户数（户）</t>
    </r>
    <r>
      <rPr>
        <sz val="16"/>
        <rFont val="Times New Roman"/>
        <family val="1"/>
      </rPr>
      <t>≥20</t>
    </r>
    <r>
      <rPr>
        <sz val="16"/>
        <rFont val="方正仿宋_GBK"/>
        <charset val="134"/>
      </rPr>
      <t>户；</t>
    </r>
    <r>
      <rPr>
        <sz val="16"/>
        <rFont val="Times New Roman"/>
        <family val="1"/>
      </rPr>
      <t xml:space="preserve">
6</t>
    </r>
    <r>
      <rPr>
        <sz val="16"/>
        <rFont val="方正仿宋_GBK"/>
        <charset val="134"/>
      </rPr>
      <t>、服务对象满意度指标：受益群众满意度（</t>
    </r>
    <r>
      <rPr>
        <sz val="16"/>
        <rFont val="Times New Roman"/>
        <family val="1"/>
      </rPr>
      <t>%</t>
    </r>
    <r>
      <rPr>
        <sz val="16"/>
        <rFont val="方正仿宋_GBK"/>
        <charset val="134"/>
      </rPr>
      <t>）</t>
    </r>
    <r>
      <rPr>
        <sz val="16"/>
        <rFont val="Times New Roman"/>
        <family val="1"/>
      </rPr>
      <t>≥98.0%</t>
    </r>
    <r>
      <rPr>
        <sz val="16"/>
        <rFont val="方正仿宋_GBK"/>
        <charset val="134"/>
      </rPr>
      <t>。</t>
    </r>
  </si>
  <si>
    <r>
      <rPr>
        <sz val="16"/>
        <rFont val="方正仿宋_GBK"/>
        <charset val="134"/>
      </rPr>
      <t>项目建成后产权归塔温觉肯村、科克莫墩村股份经济合作社所有，由塔温觉肯村、科克莫墩村股份经济合作社负责后期监管维护。受益户为动态管理。塔温觉肯村、科克莫墩村股份经济合作社负责对外承包方式经营，每年按总投资的</t>
    </r>
    <r>
      <rPr>
        <sz val="16"/>
        <rFont val="Times New Roman"/>
        <family val="1"/>
      </rPr>
      <t>4%</t>
    </r>
    <r>
      <rPr>
        <sz val="16"/>
        <rFont val="方正仿宋_GBK"/>
        <charset val="134"/>
      </rPr>
      <t>收取租金，租金用于本村的就业岗位开发、临时救助、基础设施维护等方面。</t>
    </r>
  </si>
  <si>
    <r>
      <rPr>
        <sz val="16"/>
        <color theme="1"/>
        <rFont val="方正黑体_GBK"/>
        <charset val="134"/>
      </rPr>
      <t>二、乡村建设行动</t>
    </r>
  </si>
  <si>
    <t>BHX2025061</t>
  </si>
  <si>
    <r>
      <rPr>
        <sz val="16"/>
        <rFont val="方正仿宋_GBK"/>
        <charset val="134"/>
      </rPr>
      <t>博湖县查干诺尔乡查干诺尔村食用菌产业园配套设施建设项目</t>
    </r>
  </si>
  <si>
    <r>
      <rPr>
        <sz val="16"/>
        <rFont val="方正仿宋_GBK"/>
        <charset val="134"/>
      </rPr>
      <t>乡村建设行动</t>
    </r>
  </si>
  <si>
    <r>
      <rPr>
        <sz val="16"/>
        <rFont val="方正仿宋_GBK"/>
        <charset val="134"/>
      </rPr>
      <t>农村基础设施（含产业配套基础设施）</t>
    </r>
  </si>
  <si>
    <r>
      <rPr>
        <sz val="16"/>
        <rFont val="方正仿宋_GBK"/>
        <charset val="134"/>
      </rPr>
      <t>新建</t>
    </r>
  </si>
  <si>
    <r>
      <rPr>
        <sz val="16"/>
        <rFont val="方正仿宋_GBK"/>
        <charset val="134"/>
      </rPr>
      <t>查干诺尔乡查干诺尔村</t>
    </r>
  </si>
  <si>
    <r>
      <rPr>
        <sz val="16"/>
        <rFont val="方正仿宋_GBK"/>
        <charset val="134"/>
      </rPr>
      <t>计划总投资</t>
    </r>
    <r>
      <rPr>
        <sz val="16"/>
        <rFont val="Times New Roman"/>
        <family val="1"/>
      </rPr>
      <t>233.31</t>
    </r>
    <r>
      <rPr>
        <sz val="16"/>
        <rFont val="方正仿宋_GBK"/>
        <charset val="134"/>
      </rPr>
      <t>万元，其中新建地面硬化</t>
    </r>
    <r>
      <rPr>
        <sz val="16"/>
        <rFont val="Times New Roman"/>
        <family val="1"/>
      </rPr>
      <t>10000</t>
    </r>
    <r>
      <rPr>
        <sz val="16"/>
        <rFont val="方正仿宋_GBK"/>
        <charset val="134"/>
      </rPr>
      <t>平方米，每平方米</t>
    </r>
    <r>
      <rPr>
        <sz val="16"/>
        <rFont val="Times New Roman"/>
        <family val="1"/>
      </rPr>
      <t>180</t>
    </r>
    <r>
      <rPr>
        <sz val="16"/>
        <rFont val="方正仿宋_GBK"/>
        <charset val="134"/>
      </rPr>
      <t>元，小计</t>
    </r>
    <r>
      <rPr>
        <sz val="16"/>
        <rFont val="Times New Roman"/>
        <family val="1"/>
      </rPr>
      <t>180</t>
    </r>
    <r>
      <rPr>
        <sz val="16"/>
        <rFont val="方正仿宋_GBK"/>
        <charset val="134"/>
      </rPr>
      <t>万元；新建隔离</t>
    </r>
    <r>
      <rPr>
        <sz val="16"/>
        <rFont val="Times New Roman"/>
        <family val="1"/>
      </rPr>
      <t>1500</t>
    </r>
    <r>
      <rPr>
        <sz val="16"/>
        <rFont val="方正仿宋_GBK"/>
        <charset val="134"/>
      </rPr>
      <t>米，每米</t>
    </r>
    <r>
      <rPr>
        <sz val="16"/>
        <rFont val="Times New Roman"/>
        <family val="1"/>
      </rPr>
      <t>180</t>
    </r>
    <r>
      <rPr>
        <sz val="16"/>
        <rFont val="方正仿宋_GBK"/>
        <charset val="134"/>
      </rPr>
      <t>元，小计</t>
    </r>
    <r>
      <rPr>
        <sz val="16"/>
        <rFont val="Times New Roman"/>
        <family val="1"/>
      </rPr>
      <t>27</t>
    </r>
    <r>
      <rPr>
        <sz val="16"/>
        <rFont val="方正仿宋_GBK"/>
        <charset val="134"/>
      </rPr>
      <t>万元；新建供水设施</t>
    </r>
    <r>
      <rPr>
        <sz val="16"/>
        <rFont val="Times New Roman"/>
        <family val="1"/>
      </rPr>
      <t>6</t>
    </r>
    <r>
      <rPr>
        <sz val="16"/>
        <rFont val="方正仿宋_GBK"/>
        <charset val="134"/>
      </rPr>
      <t>座，每座</t>
    </r>
    <r>
      <rPr>
        <sz val="16"/>
        <rFont val="Times New Roman"/>
        <family val="1"/>
      </rPr>
      <t>4</t>
    </r>
    <r>
      <rPr>
        <sz val="16"/>
        <rFont val="方正仿宋_GBK"/>
        <charset val="134"/>
      </rPr>
      <t>万元，小计</t>
    </r>
    <r>
      <rPr>
        <sz val="16"/>
        <rFont val="Times New Roman"/>
        <family val="1"/>
      </rPr>
      <t>24</t>
    </r>
    <r>
      <rPr>
        <sz val="16"/>
        <rFont val="方正仿宋_GBK"/>
        <charset val="134"/>
      </rPr>
      <t>万元；项目前期费</t>
    </r>
    <r>
      <rPr>
        <sz val="16"/>
        <rFont val="Times New Roman"/>
        <family val="1"/>
      </rPr>
      <t>2.31</t>
    </r>
    <r>
      <rPr>
        <sz val="16"/>
        <rFont val="方正仿宋_GBK"/>
        <charset val="134"/>
      </rPr>
      <t>万元。</t>
    </r>
  </si>
  <si>
    <t>个</t>
  </si>
  <si>
    <r>
      <rPr>
        <sz val="16"/>
        <rFont val="方正仿宋_GBK"/>
        <charset val="134"/>
      </rPr>
      <t>查干诺尔乡人民政府</t>
    </r>
  </si>
  <si>
    <r>
      <rPr>
        <sz val="16"/>
        <rFont val="方正仿宋_GBK"/>
        <charset val="134"/>
      </rPr>
      <t>巴都木才仁</t>
    </r>
  </si>
  <si>
    <r>
      <rPr>
        <sz val="16"/>
        <rFont val="Times New Roman"/>
        <family val="1"/>
      </rPr>
      <t>1</t>
    </r>
    <r>
      <rPr>
        <sz val="16"/>
        <rFont val="方正仿宋_GBK"/>
        <charset val="134"/>
      </rPr>
      <t>、数量指标：新建地面硬化面积（平方米）</t>
    </r>
    <r>
      <rPr>
        <sz val="16"/>
        <rFont val="Times New Roman"/>
        <family val="1"/>
      </rPr>
      <t>≥10000</t>
    </r>
    <r>
      <rPr>
        <sz val="16"/>
        <rFont val="方正仿宋_GBK"/>
        <charset val="134"/>
      </rPr>
      <t>；新建隔离长度（米）</t>
    </r>
    <r>
      <rPr>
        <sz val="16"/>
        <rFont val="Times New Roman"/>
        <family val="1"/>
      </rPr>
      <t>≥1500</t>
    </r>
    <r>
      <rPr>
        <sz val="16"/>
        <rFont val="方正仿宋_GBK"/>
        <charset val="134"/>
      </rPr>
      <t>；新建供水设施个数（座）</t>
    </r>
    <r>
      <rPr>
        <sz val="16"/>
        <rFont val="Times New Roman"/>
        <family val="1"/>
      </rPr>
      <t>≥6</t>
    </r>
    <r>
      <rPr>
        <sz val="16"/>
        <rFont val="方正仿宋_GBK"/>
        <charset val="134"/>
      </rPr>
      <t>。</t>
    </r>
    <r>
      <rPr>
        <sz val="16"/>
        <rFont val="Times New Roman"/>
        <family val="1"/>
      </rPr>
      <t xml:space="preserve">
2</t>
    </r>
    <r>
      <rPr>
        <sz val="16"/>
        <rFont val="方正仿宋_GBK"/>
        <charset val="134"/>
      </rPr>
      <t>、质量指标：工程验收合格率（</t>
    </r>
    <r>
      <rPr>
        <sz val="16"/>
        <rFont val="Times New Roman"/>
        <family val="1"/>
      </rPr>
      <t>%</t>
    </r>
    <r>
      <rPr>
        <sz val="16"/>
        <rFont val="方正仿宋_GBK"/>
        <charset val="134"/>
      </rPr>
      <t>）</t>
    </r>
    <r>
      <rPr>
        <sz val="16"/>
        <rFont val="Times New Roman"/>
        <family val="1"/>
      </rPr>
      <t>=100</t>
    </r>
    <r>
      <rPr>
        <sz val="16"/>
        <rFont val="方正仿宋_GBK"/>
        <charset val="134"/>
      </rPr>
      <t>；设计变更率（</t>
    </r>
    <r>
      <rPr>
        <sz val="16"/>
        <rFont val="Times New Roman"/>
        <family val="1"/>
      </rPr>
      <t>%</t>
    </r>
    <r>
      <rPr>
        <sz val="16"/>
        <rFont val="方正仿宋_GBK"/>
        <charset val="134"/>
      </rPr>
      <t>）</t>
    </r>
    <r>
      <rPr>
        <sz val="16"/>
        <rFont val="Times New Roman"/>
        <family val="1"/>
      </rPr>
      <t>≤5</t>
    </r>
    <r>
      <rPr>
        <sz val="16"/>
        <rFont val="方正仿宋_GBK"/>
        <charset val="134"/>
      </rPr>
      <t>。</t>
    </r>
    <r>
      <rPr>
        <sz val="16"/>
        <rFont val="Times New Roman"/>
        <family val="1"/>
      </rPr>
      <t xml:space="preserve">
3</t>
    </r>
    <r>
      <rPr>
        <sz val="16"/>
        <rFont val="方正仿宋_GBK"/>
        <charset val="134"/>
      </rPr>
      <t>、时效指标：项目开工时间</t>
    </r>
    <r>
      <rPr>
        <sz val="16"/>
        <rFont val="Times New Roman"/>
        <family val="1"/>
      </rPr>
      <t>=2025</t>
    </r>
    <r>
      <rPr>
        <sz val="16"/>
        <rFont val="方正仿宋_GBK"/>
        <charset val="134"/>
      </rPr>
      <t>年</t>
    </r>
    <r>
      <rPr>
        <sz val="16"/>
        <rFont val="Times New Roman"/>
        <family val="1"/>
      </rPr>
      <t>11</t>
    </r>
    <r>
      <rPr>
        <sz val="16"/>
        <rFont val="方正仿宋_GBK"/>
        <charset val="134"/>
      </rPr>
      <t>月底前；项目完工时间</t>
    </r>
    <r>
      <rPr>
        <sz val="16"/>
        <rFont val="Times New Roman"/>
        <family val="1"/>
      </rPr>
      <t>=2026</t>
    </r>
    <r>
      <rPr>
        <sz val="16"/>
        <rFont val="方正仿宋_GBK"/>
        <charset val="134"/>
      </rPr>
      <t>年</t>
    </r>
    <r>
      <rPr>
        <sz val="16"/>
        <rFont val="Times New Roman"/>
        <family val="1"/>
      </rPr>
      <t>6</t>
    </r>
    <r>
      <rPr>
        <sz val="16"/>
        <rFont val="方正仿宋_GBK"/>
        <charset val="134"/>
      </rPr>
      <t>月底前。</t>
    </r>
    <r>
      <rPr>
        <sz val="16"/>
        <rFont val="Times New Roman"/>
        <family val="1"/>
      </rPr>
      <t xml:space="preserve">
4</t>
    </r>
    <r>
      <rPr>
        <sz val="16"/>
        <rFont val="方正仿宋_GBK"/>
        <charset val="134"/>
      </rPr>
      <t>、成本指标：地面硬化成本（元</t>
    </r>
    <r>
      <rPr>
        <sz val="16"/>
        <rFont val="Times New Roman"/>
        <family val="1"/>
      </rPr>
      <t>/</t>
    </r>
    <r>
      <rPr>
        <sz val="16"/>
        <rFont val="方正仿宋_GBK"/>
        <charset val="134"/>
      </rPr>
      <t>平方米）</t>
    </r>
    <r>
      <rPr>
        <sz val="16"/>
        <rFont val="Times New Roman"/>
        <family val="1"/>
      </rPr>
      <t>≤180</t>
    </r>
    <r>
      <rPr>
        <sz val="16"/>
        <rFont val="方正仿宋_GBK"/>
        <charset val="134"/>
      </rPr>
      <t>；隔离成本（元</t>
    </r>
    <r>
      <rPr>
        <sz val="16"/>
        <rFont val="Times New Roman"/>
        <family val="1"/>
      </rPr>
      <t>/</t>
    </r>
    <r>
      <rPr>
        <sz val="16"/>
        <rFont val="方正仿宋_GBK"/>
        <charset val="134"/>
      </rPr>
      <t>米）</t>
    </r>
    <r>
      <rPr>
        <sz val="16"/>
        <rFont val="Times New Roman"/>
        <family val="1"/>
      </rPr>
      <t>≤180</t>
    </r>
    <r>
      <rPr>
        <sz val="16"/>
        <rFont val="方正仿宋_GBK"/>
        <charset val="134"/>
      </rPr>
      <t>；供水设施成本（万元</t>
    </r>
    <r>
      <rPr>
        <sz val="16"/>
        <rFont val="Times New Roman"/>
        <family val="1"/>
      </rPr>
      <t>/</t>
    </r>
    <r>
      <rPr>
        <sz val="16"/>
        <rFont val="方正仿宋_GBK"/>
        <charset val="134"/>
      </rPr>
      <t>座）</t>
    </r>
    <r>
      <rPr>
        <sz val="16"/>
        <rFont val="Times New Roman"/>
        <family val="1"/>
      </rPr>
      <t>≤4</t>
    </r>
    <r>
      <rPr>
        <sz val="16"/>
        <rFont val="方正仿宋_GBK"/>
        <charset val="134"/>
      </rPr>
      <t>；项目前期费</t>
    </r>
    <r>
      <rPr>
        <sz val="16"/>
        <rFont val="Times New Roman"/>
        <family val="1"/>
      </rPr>
      <t>≤2.31</t>
    </r>
    <r>
      <rPr>
        <sz val="16"/>
        <rFont val="方正仿宋_GBK"/>
        <charset val="134"/>
      </rPr>
      <t>万元。</t>
    </r>
    <r>
      <rPr>
        <sz val="16"/>
        <rFont val="Times New Roman"/>
        <family val="1"/>
      </rPr>
      <t xml:space="preserve">
5</t>
    </r>
    <r>
      <rPr>
        <sz val="16"/>
        <rFont val="方正仿宋_GBK"/>
        <charset val="134"/>
      </rPr>
      <t>、社会效益指标：受益脱贫户数</t>
    </r>
    <r>
      <rPr>
        <sz val="16"/>
        <rFont val="Times New Roman"/>
        <family val="1"/>
      </rPr>
      <t>≥10</t>
    </r>
    <r>
      <rPr>
        <sz val="16"/>
        <rFont val="方正仿宋_GBK"/>
        <charset val="134"/>
      </rPr>
      <t>户。</t>
    </r>
    <r>
      <rPr>
        <sz val="16"/>
        <rFont val="Times New Roman"/>
        <family val="1"/>
      </rPr>
      <t xml:space="preserve">
6</t>
    </r>
    <r>
      <rPr>
        <sz val="16"/>
        <rFont val="方正仿宋_GBK"/>
        <charset val="134"/>
      </rPr>
      <t>、服务对象满意度指标：受益群众满意度（</t>
    </r>
    <r>
      <rPr>
        <sz val="16"/>
        <rFont val="Times New Roman"/>
        <family val="1"/>
      </rPr>
      <t>%</t>
    </r>
    <r>
      <rPr>
        <sz val="16"/>
        <rFont val="方正仿宋_GBK"/>
        <charset val="134"/>
      </rPr>
      <t>）</t>
    </r>
    <r>
      <rPr>
        <sz val="16"/>
        <rFont val="Times New Roman"/>
        <family val="1"/>
      </rPr>
      <t>≥98.0%</t>
    </r>
    <r>
      <rPr>
        <sz val="16"/>
        <rFont val="方正仿宋_GBK"/>
        <charset val="134"/>
      </rPr>
      <t>。</t>
    </r>
  </si>
  <si>
    <r>
      <rPr>
        <sz val="16"/>
        <rFont val="方正仿宋_GBK"/>
        <charset val="134"/>
      </rPr>
      <t>进一步改善项目区基础设施条件，保障项目良性运行，提高产业园综合生产能力，促进当地经济的可持续发展。项目建成后产权归查干诺尔村所有，由查干诺尔村负责后期监管维护。</t>
    </r>
  </si>
  <si>
    <r>
      <rPr>
        <sz val="16"/>
        <color theme="1"/>
        <rFont val="方正仿宋_GBK"/>
        <charset val="134"/>
      </rPr>
      <t>博党农领字〔</t>
    </r>
    <r>
      <rPr>
        <sz val="16"/>
        <color theme="1"/>
        <rFont val="Times New Roman"/>
        <family val="1"/>
      </rPr>
      <t>2024</t>
    </r>
    <r>
      <rPr>
        <sz val="16"/>
        <color theme="1"/>
        <rFont val="方正仿宋_GBK"/>
        <charset val="134"/>
      </rPr>
      <t>〕</t>
    </r>
    <r>
      <rPr>
        <sz val="16"/>
        <color theme="1"/>
        <rFont val="Times New Roman"/>
        <family val="1"/>
      </rPr>
      <t>26</t>
    </r>
    <r>
      <rPr>
        <sz val="16"/>
        <color theme="1"/>
        <rFont val="方正仿宋_GBK"/>
        <charset val="134"/>
      </rPr>
      <t>号</t>
    </r>
  </si>
  <si>
    <t>BHX2025114</t>
  </si>
  <si>
    <r>
      <rPr>
        <sz val="16"/>
        <rFont val="方正仿宋_GBK"/>
        <charset val="134"/>
      </rPr>
      <t>塔温觉肯乡东大罕村</t>
    </r>
    <r>
      <rPr>
        <sz val="16"/>
        <rFont val="Times New Roman"/>
        <family val="1"/>
      </rPr>
      <t>2025</t>
    </r>
    <r>
      <rPr>
        <sz val="16"/>
        <rFont val="方正仿宋_GBK"/>
        <charset val="134"/>
      </rPr>
      <t>年辣椒晾晒场地项目</t>
    </r>
  </si>
  <si>
    <r>
      <rPr>
        <sz val="16"/>
        <rFont val="方正仿宋_GBK"/>
        <charset val="134"/>
      </rPr>
      <t>塔温觉肯乡东大罕村</t>
    </r>
  </si>
  <si>
    <r>
      <rPr>
        <sz val="16"/>
        <rFont val="方正仿宋_GBK"/>
        <charset val="134"/>
      </rPr>
      <t>东大罕村辣椒烘干厂新建辣椒晾晒场地硬化面积</t>
    </r>
    <r>
      <rPr>
        <sz val="16"/>
        <rFont val="Times New Roman"/>
        <family val="1"/>
      </rPr>
      <t>4000</t>
    </r>
    <r>
      <rPr>
        <sz val="16"/>
        <rFont val="方正仿宋_GBK"/>
        <charset val="134"/>
      </rPr>
      <t>平方米，每平方米</t>
    </r>
    <r>
      <rPr>
        <sz val="16"/>
        <rFont val="Times New Roman"/>
        <family val="1"/>
      </rPr>
      <t>100</t>
    </r>
    <r>
      <rPr>
        <sz val="16"/>
        <rFont val="方正仿宋_GBK"/>
        <charset val="134"/>
      </rPr>
      <t>元，小计</t>
    </r>
    <r>
      <rPr>
        <sz val="16"/>
        <rFont val="Times New Roman"/>
        <family val="1"/>
      </rPr>
      <t>40</t>
    </r>
    <r>
      <rPr>
        <sz val="16"/>
        <rFont val="方正仿宋_GBK"/>
        <charset val="134"/>
      </rPr>
      <t>万元。预计前期费</t>
    </r>
    <r>
      <rPr>
        <sz val="16"/>
        <rFont val="Times New Roman"/>
        <family val="1"/>
      </rPr>
      <t>0.4</t>
    </r>
    <r>
      <rPr>
        <sz val="16"/>
        <rFont val="方正仿宋_GBK"/>
        <charset val="134"/>
      </rPr>
      <t>万元，合计</t>
    </r>
    <r>
      <rPr>
        <sz val="16"/>
        <rFont val="Times New Roman"/>
        <family val="1"/>
      </rPr>
      <t>40.4</t>
    </r>
    <r>
      <rPr>
        <sz val="16"/>
        <rFont val="方正仿宋_GBK"/>
        <charset val="134"/>
      </rPr>
      <t>万。</t>
    </r>
  </si>
  <si>
    <r>
      <rPr>
        <sz val="16"/>
        <rFont val="方正仿宋_GBK"/>
        <charset val="134"/>
      </rPr>
      <t>平方米</t>
    </r>
  </si>
  <si>
    <r>
      <rPr>
        <sz val="16"/>
        <rFont val="Times New Roman"/>
        <family val="1"/>
      </rPr>
      <t>1</t>
    </r>
    <r>
      <rPr>
        <sz val="16"/>
        <rFont val="方正仿宋_GBK"/>
        <charset val="134"/>
      </rPr>
      <t>、数量指标：新建地面硬化（平方米）</t>
    </r>
    <r>
      <rPr>
        <sz val="16"/>
        <rFont val="Times New Roman"/>
        <family val="1"/>
      </rPr>
      <t>≥4000</t>
    </r>
    <r>
      <rPr>
        <sz val="16"/>
        <rFont val="方正仿宋_GBK"/>
        <charset val="134"/>
      </rPr>
      <t>平方米</t>
    </r>
    <r>
      <rPr>
        <sz val="16"/>
        <rFont val="Times New Roman"/>
        <family val="1"/>
      </rPr>
      <t xml:space="preserve">
2</t>
    </r>
    <r>
      <rPr>
        <sz val="16"/>
        <rFont val="方正仿宋_GBK"/>
        <charset val="134"/>
      </rPr>
      <t>、质量指标：工程验收率（</t>
    </r>
    <r>
      <rPr>
        <sz val="16"/>
        <rFont val="Times New Roman"/>
        <family val="1"/>
      </rPr>
      <t>%</t>
    </r>
    <r>
      <rPr>
        <sz val="16"/>
        <rFont val="方正仿宋_GBK"/>
        <charset val="134"/>
      </rPr>
      <t>）</t>
    </r>
    <r>
      <rPr>
        <sz val="16"/>
        <rFont val="Times New Roman"/>
        <family val="1"/>
      </rPr>
      <t>=100%</t>
    </r>
    <r>
      <rPr>
        <sz val="16"/>
        <rFont val="方正仿宋_GBK"/>
        <charset val="134"/>
      </rPr>
      <t>；工程验收合格率（</t>
    </r>
    <r>
      <rPr>
        <sz val="16"/>
        <rFont val="Times New Roman"/>
        <family val="1"/>
      </rPr>
      <t>%</t>
    </r>
    <r>
      <rPr>
        <sz val="16"/>
        <rFont val="方正仿宋_GBK"/>
        <charset val="134"/>
      </rPr>
      <t>）</t>
    </r>
    <r>
      <rPr>
        <sz val="16"/>
        <rFont val="Times New Roman"/>
        <family val="1"/>
      </rPr>
      <t>=100%</t>
    </r>
    <r>
      <rPr>
        <sz val="16"/>
        <rFont val="方正仿宋_GBK"/>
        <charset val="134"/>
      </rPr>
      <t>。</t>
    </r>
    <r>
      <rPr>
        <sz val="16"/>
        <rFont val="Times New Roman"/>
        <family val="1"/>
      </rPr>
      <t xml:space="preserve">
3</t>
    </r>
    <r>
      <rPr>
        <sz val="16"/>
        <rFont val="方正仿宋_GBK"/>
        <charset val="134"/>
      </rPr>
      <t>、时效指标：项目开工时限（月）</t>
    </r>
    <r>
      <rPr>
        <sz val="16"/>
        <rFont val="Times New Roman"/>
        <family val="1"/>
      </rPr>
      <t>2025</t>
    </r>
    <r>
      <rPr>
        <sz val="16"/>
        <rFont val="方正仿宋_GBK"/>
        <charset val="134"/>
      </rPr>
      <t>年</t>
    </r>
    <r>
      <rPr>
        <sz val="16"/>
        <rFont val="Times New Roman"/>
        <family val="1"/>
      </rPr>
      <t>11</t>
    </r>
    <r>
      <rPr>
        <sz val="16"/>
        <rFont val="方正仿宋_GBK"/>
        <charset val="134"/>
      </rPr>
      <t>月；项目完成时限（月）</t>
    </r>
    <r>
      <rPr>
        <sz val="16"/>
        <rFont val="Times New Roman"/>
        <family val="1"/>
      </rPr>
      <t>2026</t>
    </r>
    <r>
      <rPr>
        <sz val="16"/>
        <rFont val="方正仿宋_GBK"/>
        <charset val="134"/>
      </rPr>
      <t>年</t>
    </r>
    <r>
      <rPr>
        <sz val="16"/>
        <rFont val="Times New Roman"/>
        <family val="1"/>
      </rPr>
      <t>5</t>
    </r>
    <r>
      <rPr>
        <sz val="16"/>
        <rFont val="方正仿宋_GBK"/>
        <charset val="134"/>
      </rPr>
      <t>月。</t>
    </r>
    <r>
      <rPr>
        <sz val="16"/>
        <rFont val="Times New Roman"/>
        <family val="1"/>
      </rPr>
      <t xml:space="preserve">
4</t>
    </r>
    <r>
      <rPr>
        <sz val="16"/>
        <rFont val="方正仿宋_GBK"/>
        <charset val="134"/>
      </rPr>
      <t>、成本指标：新建地面硬化（元</t>
    </r>
    <r>
      <rPr>
        <sz val="16"/>
        <rFont val="Times New Roman"/>
        <family val="1"/>
      </rPr>
      <t>/</t>
    </r>
    <r>
      <rPr>
        <sz val="16"/>
        <rFont val="方正仿宋_GBK"/>
        <charset val="134"/>
      </rPr>
      <t>平方米）</t>
    </r>
    <r>
      <rPr>
        <sz val="16"/>
        <rFont val="Times New Roman"/>
        <family val="1"/>
      </rPr>
      <t>≤100</t>
    </r>
    <r>
      <rPr>
        <sz val="16"/>
        <rFont val="方正仿宋_GBK"/>
        <charset val="134"/>
      </rPr>
      <t>元；项目前期费（万元）</t>
    </r>
    <r>
      <rPr>
        <sz val="16"/>
        <rFont val="Times New Roman"/>
        <family val="1"/>
      </rPr>
      <t>≤0.4</t>
    </r>
    <r>
      <rPr>
        <sz val="16"/>
        <rFont val="方正仿宋_GBK"/>
        <charset val="134"/>
      </rPr>
      <t>万。</t>
    </r>
    <r>
      <rPr>
        <sz val="16"/>
        <rFont val="Times New Roman"/>
        <family val="1"/>
      </rPr>
      <t xml:space="preserve">
5</t>
    </r>
    <r>
      <rPr>
        <sz val="16"/>
        <rFont val="方正仿宋_GBK"/>
        <charset val="134"/>
      </rPr>
      <t>、社会效益指标：有效提升群众辣椒晾晒需求。</t>
    </r>
    <r>
      <rPr>
        <sz val="16"/>
        <rFont val="Times New Roman"/>
        <family val="1"/>
      </rPr>
      <t xml:space="preserve"> 
6</t>
    </r>
    <r>
      <rPr>
        <sz val="16"/>
        <rFont val="方正仿宋_GBK"/>
        <charset val="134"/>
      </rPr>
      <t>、生态效益指标：有效改善群众辣椒晾晒质量。</t>
    </r>
    <r>
      <rPr>
        <sz val="16"/>
        <rFont val="Times New Roman"/>
        <family val="1"/>
      </rPr>
      <t xml:space="preserve">
7</t>
    </r>
    <r>
      <rPr>
        <sz val="16"/>
        <rFont val="方正仿宋_GBK"/>
        <charset val="134"/>
      </rPr>
      <t>、服务对象满意度指标：受益群众满意度（</t>
    </r>
    <r>
      <rPr>
        <sz val="16"/>
        <rFont val="Times New Roman"/>
        <family val="1"/>
      </rPr>
      <t>%</t>
    </r>
    <r>
      <rPr>
        <sz val="16"/>
        <rFont val="方正仿宋_GBK"/>
        <charset val="134"/>
      </rPr>
      <t>）</t>
    </r>
    <r>
      <rPr>
        <sz val="16"/>
        <rFont val="Times New Roman"/>
        <family val="1"/>
      </rPr>
      <t>≥98.0%</t>
    </r>
    <r>
      <rPr>
        <sz val="16"/>
        <rFont val="方正仿宋_GBK"/>
        <charset val="134"/>
      </rPr>
      <t>。</t>
    </r>
  </si>
  <si>
    <r>
      <rPr>
        <sz val="16"/>
        <rFont val="方正仿宋_GBK"/>
        <charset val="134"/>
      </rPr>
      <t>产权归东大罕村所有，由东大罕村负责后期监管维护。项目建成后可有效改善群众辣椒晾晒需求，提升群众辣椒晾晒质量。</t>
    </r>
  </si>
  <si>
    <t>中央财政衔接资金</t>
    <phoneticPr fontId="16" type="noConversion"/>
  </si>
  <si>
    <r>
      <t>自治区</t>
    </r>
    <r>
      <rPr>
        <b/>
        <sz val="14"/>
        <rFont val="Microsoft YaHei UI"/>
        <family val="2"/>
        <charset val="134"/>
      </rPr>
      <t>财政</t>
    </r>
    <r>
      <rPr>
        <b/>
        <sz val="14"/>
        <rFont val="方正仿宋_GBK"/>
        <charset val="134"/>
      </rPr>
      <t>衔接资金</t>
    </r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</si>
</sst>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8" formatCode="0.00_ "/>
    <numFmt numFmtId="179" formatCode="yyyy&quot;年&quot;m&quot;月&quot;d&quot;日&quot;;@"/>
  </numFmts>
  <fonts count="19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6"/>
      <color theme="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sz val="28"/>
      <name val="方正小标宋_GBK"/>
      <charset val="134"/>
    </font>
    <font>
      <sz val="28"/>
      <name val="Times New Roman"/>
      <family val="1"/>
    </font>
    <font>
      <b/>
      <sz val="16"/>
      <color theme="1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sz val="16"/>
      <name val="方正仿宋_GBK"/>
      <charset val="134"/>
    </font>
    <font>
      <sz val="16"/>
      <name val="黑体"/>
      <family val="3"/>
      <charset val="134"/>
    </font>
    <font>
      <sz val="16"/>
      <name val="方正黑体_GBK"/>
      <charset val="134"/>
    </font>
    <font>
      <sz val="16"/>
      <color theme="1"/>
      <name val="方正仿宋_GBK"/>
      <charset val="134"/>
    </font>
    <font>
      <sz val="16"/>
      <color theme="1"/>
      <name val="方正黑体_GBK"/>
      <charset val="134"/>
    </font>
    <font>
      <b/>
      <sz val="16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name val="方正仿宋_GBK"/>
      <charset val="134"/>
    </font>
    <font>
      <b/>
      <sz val="14"/>
      <name val="Microsoft YaHei UI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 applyAlignment="1" applyProtection="1">
      <alignment horizontal="justify" vertical="center" wrapText="1"/>
      <protection locked="0"/>
    </xf>
    <xf numFmtId="179" fontId="9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justify" vertical="center" wrapText="1"/>
      <protection locked="0"/>
    </xf>
    <xf numFmtId="0" fontId="9" fillId="0" borderId="0" xfId="0" applyFont="1" applyAlignment="1" applyProtection="1">
      <alignment horizontal="justify" vertical="center" wrapText="1"/>
      <protection locked="0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justify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7</xdr:row>
      <xdr:rowOff>223520</xdr:rowOff>
    </xdr:to>
    <xdr:pic>
      <xdr:nvPicPr>
        <xdr:cNvPr id="2" name="Text Box 79" descr="clipboard/drawings/NUL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36880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7</xdr:row>
      <xdr:rowOff>168910</xdr:rowOff>
    </xdr:to>
    <xdr:pic>
      <xdr:nvPicPr>
        <xdr:cNvPr id="3" name="Picture 321" descr="clipboard/drawings/NUL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36880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223520</xdr:rowOff>
    </xdr:to>
    <xdr:pic>
      <xdr:nvPicPr>
        <xdr:cNvPr id="4" name="Text Box 79" descr="xl/drawings/NULL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36880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168910</xdr:rowOff>
    </xdr:to>
    <xdr:pic>
      <xdr:nvPicPr>
        <xdr:cNvPr id="5" name="Picture 321" descr="xl/drawings/NULL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36880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8</xdr:row>
      <xdr:rowOff>221615</xdr:rowOff>
    </xdr:to>
    <xdr:pic>
      <xdr:nvPicPr>
        <xdr:cNvPr id="6" name="Text Box 79" descr="clipboard/drawings/NULL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7421880"/>
          <a:ext cx="7556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8</xdr:row>
      <xdr:rowOff>170180</xdr:rowOff>
    </xdr:to>
    <xdr:pic>
      <xdr:nvPicPr>
        <xdr:cNvPr id="7" name="Picture 321" descr="clipboard/drawings/NULL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7421880"/>
          <a:ext cx="755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85725</xdr:colOff>
      <xdr:row>8</xdr:row>
      <xdr:rowOff>221615</xdr:rowOff>
    </xdr:to>
    <xdr:pic>
      <xdr:nvPicPr>
        <xdr:cNvPr id="8" name="Text Box 79" descr="xl/drawings/NULL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7421880"/>
          <a:ext cx="8572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85725</xdr:colOff>
      <xdr:row>8</xdr:row>
      <xdr:rowOff>170180</xdr:rowOff>
    </xdr:to>
    <xdr:pic>
      <xdr:nvPicPr>
        <xdr:cNvPr id="9" name="Picture 321" descr="xl/drawings/NULL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7421880"/>
          <a:ext cx="857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71120</xdr:colOff>
      <xdr:row>8</xdr:row>
      <xdr:rowOff>207010</xdr:rowOff>
    </xdr:to>
    <xdr:pic>
      <xdr:nvPicPr>
        <xdr:cNvPr id="10" name="Text Box 79" descr="clipboard/drawings/NULL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7421880"/>
          <a:ext cx="71120" cy="207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71120</xdr:colOff>
      <xdr:row>8</xdr:row>
      <xdr:rowOff>169545</xdr:rowOff>
    </xdr:to>
    <xdr:pic>
      <xdr:nvPicPr>
        <xdr:cNvPr id="11" name="Picture 321" descr="clipboard/drawings/NULL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7421880"/>
          <a:ext cx="7112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80010</xdr:colOff>
      <xdr:row>8</xdr:row>
      <xdr:rowOff>207010</xdr:rowOff>
    </xdr:to>
    <xdr:pic>
      <xdr:nvPicPr>
        <xdr:cNvPr id="12" name="Text Box 79" descr="xl/drawings/NULL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7421880"/>
          <a:ext cx="80010" cy="207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80010</xdr:colOff>
      <xdr:row>8</xdr:row>
      <xdr:rowOff>169545</xdr:rowOff>
    </xdr:to>
    <xdr:pic>
      <xdr:nvPicPr>
        <xdr:cNvPr id="13" name="Picture 321" descr="xl/drawings/NULL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7421880"/>
          <a:ext cx="8001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71755</xdr:colOff>
      <xdr:row>8</xdr:row>
      <xdr:rowOff>189865</xdr:rowOff>
    </xdr:to>
    <xdr:pic>
      <xdr:nvPicPr>
        <xdr:cNvPr id="14" name="Text Box 79" descr="clipboard/drawings/NULL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7421880"/>
          <a:ext cx="7175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71755</xdr:colOff>
      <xdr:row>8</xdr:row>
      <xdr:rowOff>167640</xdr:rowOff>
    </xdr:to>
    <xdr:pic>
      <xdr:nvPicPr>
        <xdr:cNvPr id="15" name="Picture 321" descr="clipboard/drawings/NULL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7421880"/>
          <a:ext cx="7175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80645</xdr:colOff>
      <xdr:row>8</xdr:row>
      <xdr:rowOff>189865</xdr:rowOff>
    </xdr:to>
    <xdr:pic>
      <xdr:nvPicPr>
        <xdr:cNvPr id="16" name="Text Box 79" descr="xl/drawings/NULL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7421880"/>
          <a:ext cx="8064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80645</xdr:colOff>
      <xdr:row>8</xdr:row>
      <xdr:rowOff>167640</xdr:rowOff>
    </xdr:to>
    <xdr:pic>
      <xdr:nvPicPr>
        <xdr:cNvPr id="17" name="Picture 321" descr="xl/drawings/NULL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7421880"/>
          <a:ext cx="8064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71755</xdr:colOff>
      <xdr:row>8</xdr:row>
      <xdr:rowOff>194945</xdr:rowOff>
    </xdr:to>
    <xdr:pic>
      <xdr:nvPicPr>
        <xdr:cNvPr id="18" name="Text Box 79" descr="clipboard/drawings/NULL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7421880"/>
          <a:ext cx="7175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80645</xdr:colOff>
      <xdr:row>8</xdr:row>
      <xdr:rowOff>194945</xdr:rowOff>
    </xdr:to>
    <xdr:pic>
      <xdr:nvPicPr>
        <xdr:cNvPr id="19" name="Text Box 79" descr="xl/drawings/NULL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7421880"/>
          <a:ext cx="8064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8</xdr:row>
      <xdr:rowOff>223520</xdr:rowOff>
    </xdr:to>
    <xdr:pic>
      <xdr:nvPicPr>
        <xdr:cNvPr id="20" name="Text Box 79" descr="clipboard/drawings/NULL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74218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8</xdr:row>
      <xdr:rowOff>168910</xdr:rowOff>
    </xdr:to>
    <xdr:pic>
      <xdr:nvPicPr>
        <xdr:cNvPr id="21" name="Picture 321" descr="clipboard/drawings/NULL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74218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85725</xdr:colOff>
      <xdr:row>8</xdr:row>
      <xdr:rowOff>223520</xdr:rowOff>
    </xdr:to>
    <xdr:pic>
      <xdr:nvPicPr>
        <xdr:cNvPr id="22" name="Text Box 79" descr="xl/drawings/NULL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74218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85725</xdr:colOff>
      <xdr:row>8</xdr:row>
      <xdr:rowOff>168910</xdr:rowOff>
    </xdr:to>
    <xdr:pic>
      <xdr:nvPicPr>
        <xdr:cNvPr id="23" name="Picture 321" descr="xl/drawings/NULL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74218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8</xdr:row>
      <xdr:rowOff>191135</xdr:rowOff>
    </xdr:to>
    <xdr:pic>
      <xdr:nvPicPr>
        <xdr:cNvPr id="24" name="Text Box 79" descr="clipboard/drawings/NULL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7421880"/>
          <a:ext cx="7556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85725</xdr:colOff>
      <xdr:row>8</xdr:row>
      <xdr:rowOff>191135</xdr:rowOff>
    </xdr:to>
    <xdr:pic>
      <xdr:nvPicPr>
        <xdr:cNvPr id="25" name="Text Box 79" descr="xl/drawings/NULL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7421880"/>
          <a:ext cx="8572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8</xdr:row>
      <xdr:rowOff>193040</xdr:rowOff>
    </xdr:to>
    <xdr:pic>
      <xdr:nvPicPr>
        <xdr:cNvPr id="26" name="Text Box 79" descr="clipboard/drawings/NULL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7421880"/>
          <a:ext cx="7556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85725</xdr:colOff>
      <xdr:row>8</xdr:row>
      <xdr:rowOff>193040</xdr:rowOff>
    </xdr:to>
    <xdr:pic>
      <xdr:nvPicPr>
        <xdr:cNvPr id="27" name="Text Box 79" descr="xl/drawings/NULL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7421880"/>
          <a:ext cx="8572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8</xdr:row>
      <xdr:rowOff>210820</xdr:rowOff>
    </xdr:to>
    <xdr:pic>
      <xdr:nvPicPr>
        <xdr:cNvPr id="28" name="Text Box 79" descr="clipboard/drawings/NULL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7421880"/>
          <a:ext cx="75565" cy="210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85090</xdr:colOff>
      <xdr:row>8</xdr:row>
      <xdr:rowOff>210820</xdr:rowOff>
    </xdr:to>
    <xdr:pic>
      <xdr:nvPicPr>
        <xdr:cNvPr id="29" name="Text Box 79" descr="xl/drawings/NULL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7421880"/>
          <a:ext cx="85090" cy="210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8</xdr:row>
      <xdr:rowOff>208915</xdr:rowOff>
    </xdr:to>
    <xdr:pic>
      <xdr:nvPicPr>
        <xdr:cNvPr id="30" name="Text Box 79" descr="clipboard/drawings/NULL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7421880"/>
          <a:ext cx="75565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85090</xdr:colOff>
      <xdr:row>8</xdr:row>
      <xdr:rowOff>208915</xdr:rowOff>
    </xdr:to>
    <xdr:pic>
      <xdr:nvPicPr>
        <xdr:cNvPr id="31" name="Text Box 79" descr="xl/drawings/NULL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7421880"/>
          <a:ext cx="85090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7</xdr:row>
      <xdr:rowOff>223520</xdr:rowOff>
    </xdr:to>
    <xdr:pic>
      <xdr:nvPicPr>
        <xdr:cNvPr id="32" name="Text Box 79" descr="clipboard/drawings/NULL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36880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7</xdr:row>
      <xdr:rowOff>168910</xdr:rowOff>
    </xdr:to>
    <xdr:pic>
      <xdr:nvPicPr>
        <xdr:cNvPr id="33" name="Picture 321" descr="clipboard/drawings/NULL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36880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223520</xdr:rowOff>
    </xdr:to>
    <xdr:pic>
      <xdr:nvPicPr>
        <xdr:cNvPr id="34" name="Text Box 79" descr="xl/drawings/NULL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36880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168910</xdr:rowOff>
    </xdr:to>
    <xdr:pic>
      <xdr:nvPicPr>
        <xdr:cNvPr id="35" name="Picture 321" descr="xl/drawings/NULL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36880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7</xdr:row>
      <xdr:rowOff>221615</xdr:rowOff>
    </xdr:to>
    <xdr:pic>
      <xdr:nvPicPr>
        <xdr:cNvPr id="36" name="Text Box 79" descr="clipboard/drawings/NULL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3688080"/>
          <a:ext cx="7556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7</xdr:row>
      <xdr:rowOff>170180</xdr:rowOff>
    </xdr:to>
    <xdr:pic>
      <xdr:nvPicPr>
        <xdr:cNvPr id="37" name="Picture 321" descr="clipboard/drawings/NULL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3688080"/>
          <a:ext cx="755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221615</xdr:rowOff>
    </xdr:to>
    <xdr:pic>
      <xdr:nvPicPr>
        <xdr:cNvPr id="38" name="Text Box 79" descr="xl/drawings/NULL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3688080"/>
          <a:ext cx="8572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170180</xdr:rowOff>
    </xdr:to>
    <xdr:pic>
      <xdr:nvPicPr>
        <xdr:cNvPr id="39" name="Picture 321" descr="xl/drawings/NULL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3688080"/>
          <a:ext cx="857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71120</xdr:colOff>
      <xdr:row>9</xdr:row>
      <xdr:rowOff>237490</xdr:rowOff>
    </xdr:to>
    <xdr:pic>
      <xdr:nvPicPr>
        <xdr:cNvPr id="40" name="Text Box 79" descr="clipboard/drawings/NULL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7802880"/>
          <a:ext cx="7112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71120</xdr:colOff>
      <xdr:row>9</xdr:row>
      <xdr:rowOff>169545</xdr:rowOff>
    </xdr:to>
    <xdr:pic>
      <xdr:nvPicPr>
        <xdr:cNvPr id="41" name="Picture 321" descr="clipboard/drawings/NULL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7802880"/>
          <a:ext cx="7112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80010</xdr:colOff>
      <xdr:row>9</xdr:row>
      <xdr:rowOff>237490</xdr:rowOff>
    </xdr:to>
    <xdr:pic>
      <xdr:nvPicPr>
        <xdr:cNvPr id="42" name="Text Box 79" descr="xl/drawings/NULL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7802880"/>
          <a:ext cx="8001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80010</xdr:colOff>
      <xdr:row>9</xdr:row>
      <xdr:rowOff>169545</xdr:rowOff>
    </xdr:to>
    <xdr:pic>
      <xdr:nvPicPr>
        <xdr:cNvPr id="43" name="Picture 321" descr="xl/drawings/NULL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7802880"/>
          <a:ext cx="8001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71755</xdr:colOff>
      <xdr:row>9</xdr:row>
      <xdr:rowOff>220345</xdr:rowOff>
    </xdr:to>
    <xdr:pic>
      <xdr:nvPicPr>
        <xdr:cNvPr id="44" name="Text Box 79" descr="clipboard/drawings/NULL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7802880"/>
          <a:ext cx="7175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71755</xdr:colOff>
      <xdr:row>9</xdr:row>
      <xdr:rowOff>167640</xdr:rowOff>
    </xdr:to>
    <xdr:pic>
      <xdr:nvPicPr>
        <xdr:cNvPr id="45" name="Picture 321" descr="clipboard/drawings/NULL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7802880"/>
          <a:ext cx="7175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80645</xdr:colOff>
      <xdr:row>9</xdr:row>
      <xdr:rowOff>220345</xdr:rowOff>
    </xdr:to>
    <xdr:pic>
      <xdr:nvPicPr>
        <xdr:cNvPr id="46" name="Text Box 79" descr="xl/drawings/NULL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7802880"/>
          <a:ext cx="8064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80645</xdr:colOff>
      <xdr:row>9</xdr:row>
      <xdr:rowOff>167640</xdr:rowOff>
    </xdr:to>
    <xdr:pic>
      <xdr:nvPicPr>
        <xdr:cNvPr id="47" name="Picture 321" descr="xl/drawings/NULL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7802880"/>
          <a:ext cx="8064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71755</xdr:colOff>
      <xdr:row>9</xdr:row>
      <xdr:rowOff>225425</xdr:rowOff>
    </xdr:to>
    <xdr:pic>
      <xdr:nvPicPr>
        <xdr:cNvPr id="48" name="Text Box 79" descr="clipboard/drawings/NULL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7802880"/>
          <a:ext cx="7175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80645</xdr:colOff>
      <xdr:row>9</xdr:row>
      <xdr:rowOff>225425</xdr:rowOff>
    </xdr:to>
    <xdr:pic>
      <xdr:nvPicPr>
        <xdr:cNvPr id="49" name="Text Box 79" descr="xl/drawings/NULL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7802880"/>
          <a:ext cx="8064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8</xdr:row>
      <xdr:rowOff>223520</xdr:rowOff>
    </xdr:to>
    <xdr:pic>
      <xdr:nvPicPr>
        <xdr:cNvPr id="50" name="Text Box 79" descr="clipboard/drawings/NULL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74218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8</xdr:row>
      <xdr:rowOff>168910</xdr:rowOff>
    </xdr:to>
    <xdr:pic>
      <xdr:nvPicPr>
        <xdr:cNvPr id="51" name="Picture 321" descr="clipboard/drawings/NULL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74218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85725</xdr:colOff>
      <xdr:row>8</xdr:row>
      <xdr:rowOff>223520</xdr:rowOff>
    </xdr:to>
    <xdr:pic>
      <xdr:nvPicPr>
        <xdr:cNvPr id="52" name="Text Box 79" descr="xl/drawings/NULL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74218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85725</xdr:colOff>
      <xdr:row>8</xdr:row>
      <xdr:rowOff>168910</xdr:rowOff>
    </xdr:to>
    <xdr:pic>
      <xdr:nvPicPr>
        <xdr:cNvPr id="53" name="Picture 321" descr="xl/drawings/NULL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74218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8</xdr:row>
      <xdr:rowOff>221615</xdr:rowOff>
    </xdr:to>
    <xdr:pic>
      <xdr:nvPicPr>
        <xdr:cNvPr id="54" name="Text Box 79" descr="clipboard/drawings/NULL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7421880"/>
          <a:ext cx="7556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</xdr:colOff>
      <xdr:row>8</xdr:row>
      <xdr:rowOff>170180</xdr:rowOff>
    </xdr:to>
    <xdr:pic>
      <xdr:nvPicPr>
        <xdr:cNvPr id="55" name="Picture 321" descr="clipboard/drawings/NULL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7421880"/>
          <a:ext cx="755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85725</xdr:colOff>
      <xdr:row>8</xdr:row>
      <xdr:rowOff>221615</xdr:rowOff>
    </xdr:to>
    <xdr:pic>
      <xdr:nvPicPr>
        <xdr:cNvPr id="56" name="Text Box 79" descr="xl/drawings/NULL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7421880"/>
          <a:ext cx="8572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85725</xdr:colOff>
      <xdr:row>8</xdr:row>
      <xdr:rowOff>170180</xdr:rowOff>
    </xdr:to>
    <xdr:pic>
      <xdr:nvPicPr>
        <xdr:cNvPr id="57" name="Picture 321" descr="xl/drawings/NULL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7421880"/>
          <a:ext cx="857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71120</xdr:colOff>
      <xdr:row>8</xdr:row>
      <xdr:rowOff>237490</xdr:rowOff>
    </xdr:to>
    <xdr:pic>
      <xdr:nvPicPr>
        <xdr:cNvPr id="58" name="Text Box 79" descr="clipboard/drawings/NULL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7421880"/>
          <a:ext cx="7112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71120</xdr:colOff>
      <xdr:row>8</xdr:row>
      <xdr:rowOff>169545</xdr:rowOff>
    </xdr:to>
    <xdr:pic>
      <xdr:nvPicPr>
        <xdr:cNvPr id="59" name="Picture 321" descr="clipboard/drawings/NULL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7421880"/>
          <a:ext cx="7112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80010</xdr:colOff>
      <xdr:row>8</xdr:row>
      <xdr:rowOff>237490</xdr:rowOff>
    </xdr:to>
    <xdr:pic>
      <xdr:nvPicPr>
        <xdr:cNvPr id="60" name="Text Box 79" descr="xl/drawings/NULL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7421880"/>
          <a:ext cx="8001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80010</xdr:colOff>
      <xdr:row>8</xdr:row>
      <xdr:rowOff>169545</xdr:rowOff>
    </xdr:to>
    <xdr:pic>
      <xdr:nvPicPr>
        <xdr:cNvPr id="61" name="Picture 321" descr="xl/drawings/NULL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7421880"/>
          <a:ext cx="8001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71755</xdr:colOff>
      <xdr:row>10</xdr:row>
      <xdr:rowOff>220345</xdr:rowOff>
    </xdr:to>
    <xdr:pic>
      <xdr:nvPicPr>
        <xdr:cNvPr id="62" name="Text Box 79" descr="clipboard/drawings/NULL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1828780"/>
          <a:ext cx="7175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71755</xdr:colOff>
      <xdr:row>10</xdr:row>
      <xdr:rowOff>167640</xdr:rowOff>
    </xdr:to>
    <xdr:pic>
      <xdr:nvPicPr>
        <xdr:cNvPr id="63" name="Picture 321" descr="clipboard/drawings/NULL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1828780"/>
          <a:ext cx="7175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80645</xdr:colOff>
      <xdr:row>10</xdr:row>
      <xdr:rowOff>220345</xdr:rowOff>
    </xdr:to>
    <xdr:pic>
      <xdr:nvPicPr>
        <xdr:cNvPr id="64" name="Text Box 79" descr="xl/drawings/NULL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1828780"/>
          <a:ext cx="8064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80645</xdr:colOff>
      <xdr:row>10</xdr:row>
      <xdr:rowOff>167640</xdr:rowOff>
    </xdr:to>
    <xdr:pic>
      <xdr:nvPicPr>
        <xdr:cNvPr id="65" name="Picture 321" descr="xl/drawings/NULL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1828780"/>
          <a:ext cx="8064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71755</xdr:colOff>
      <xdr:row>10</xdr:row>
      <xdr:rowOff>225425</xdr:rowOff>
    </xdr:to>
    <xdr:pic>
      <xdr:nvPicPr>
        <xdr:cNvPr id="66" name="Text Box 79" descr="clipboard/drawings/NULL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1828780"/>
          <a:ext cx="7175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80645</xdr:colOff>
      <xdr:row>10</xdr:row>
      <xdr:rowOff>225425</xdr:rowOff>
    </xdr:to>
    <xdr:pic>
      <xdr:nvPicPr>
        <xdr:cNvPr id="67" name="Text Box 79" descr="xl/drawings/NULL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1828780"/>
          <a:ext cx="8064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71120</xdr:colOff>
      <xdr:row>10</xdr:row>
      <xdr:rowOff>237490</xdr:rowOff>
    </xdr:to>
    <xdr:pic>
      <xdr:nvPicPr>
        <xdr:cNvPr id="68" name="Text Box 79" descr="clipboard/drawings/NULL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1050925" y="11828780"/>
          <a:ext cx="7112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71120</xdr:colOff>
      <xdr:row>10</xdr:row>
      <xdr:rowOff>169545</xdr:rowOff>
    </xdr:to>
    <xdr:pic>
      <xdr:nvPicPr>
        <xdr:cNvPr id="69" name="Picture 321" descr="clipboard/drawings/NULL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3" r:link="rId2" cstate="print"/>
        <a:stretch>
          <a:fillRect/>
        </a:stretch>
      </xdr:blipFill>
      <xdr:spPr>
        <a:xfrm>
          <a:off x="1050925" y="11828780"/>
          <a:ext cx="7112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80010</xdr:colOff>
      <xdr:row>10</xdr:row>
      <xdr:rowOff>237490</xdr:rowOff>
    </xdr:to>
    <xdr:pic>
      <xdr:nvPicPr>
        <xdr:cNvPr id="70" name="Text Box 79" descr="xl/drawings/NULL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1050925" y="11828780"/>
          <a:ext cx="8001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80010</xdr:colOff>
      <xdr:row>10</xdr:row>
      <xdr:rowOff>169545</xdr:rowOff>
    </xdr:to>
    <xdr:pic>
      <xdr:nvPicPr>
        <xdr:cNvPr id="71" name="Picture 321" descr="xl/drawings/NULL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3" r:link="rId2" cstate="print"/>
        <a:stretch>
          <a:fillRect/>
        </a:stretch>
      </xdr:blipFill>
      <xdr:spPr>
        <a:xfrm>
          <a:off x="1050925" y="11828780"/>
          <a:ext cx="8001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221615</xdr:rowOff>
    </xdr:to>
    <xdr:pic>
      <xdr:nvPicPr>
        <xdr:cNvPr id="72" name="Text Box 79" descr="clipboard/drawings/NULL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1828780"/>
          <a:ext cx="7556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170180</xdr:rowOff>
    </xdr:to>
    <xdr:pic>
      <xdr:nvPicPr>
        <xdr:cNvPr id="73" name="Picture 321" descr="clipboard/drawings/NULL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1828780"/>
          <a:ext cx="755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221615</xdr:rowOff>
    </xdr:to>
    <xdr:pic>
      <xdr:nvPicPr>
        <xdr:cNvPr id="74" name="Text Box 79" descr="xl/drawings/NULL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1828780"/>
          <a:ext cx="8572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170180</xdr:rowOff>
    </xdr:to>
    <xdr:pic>
      <xdr:nvPicPr>
        <xdr:cNvPr id="75" name="Picture 321" descr="xl/drawings/NULL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1828780"/>
          <a:ext cx="857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223520</xdr:rowOff>
    </xdr:to>
    <xdr:pic>
      <xdr:nvPicPr>
        <xdr:cNvPr id="76" name="Text Box 79" descr="clipboard/drawings/NULL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1828780"/>
          <a:ext cx="755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</xdr:colOff>
      <xdr:row>10</xdr:row>
      <xdr:rowOff>168910</xdr:rowOff>
    </xdr:to>
    <xdr:pic>
      <xdr:nvPicPr>
        <xdr:cNvPr id="77" name="Picture 321" descr="clipboard/drawings/NULL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1828780"/>
          <a:ext cx="755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223520</xdr:rowOff>
    </xdr:to>
    <xdr:pic>
      <xdr:nvPicPr>
        <xdr:cNvPr id="78" name="Text Box 79" descr="xl/drawings/NULL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50925" y="11828780"/>
          <a:ext cx="8572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168910</xdr:rowOff>
    </xdr:to>
    <xdr:pic>
      <xdr:nvPicPr>
        <xdr:cNvPr id="79" name="Picture 321" descr="xl/drawings/NULL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/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050925" y="11828780"/>
          <a:ext cx="857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70249</xdr:colOff>
      <xdr:row>10</xdr:row>
      <xdr:rowOff>211732</xdr:rowOff>
    </xdr:to>
    <xdr:pic>
      <xdr:nvPicPr>
        <xdr:cNvPr id="80" name="Text Box 79" descr="clipboard/drawings/NULL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/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>
        <a:xfrm>
          <a:off x="1050925" y="11828780"/>
          <a:ext cx="69850" cy="2114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70249</xdr:colOff>
      <xdr:row>10</xdr:row>
      <xdr:rowOff>153987</xdr:rowOff>
    </xdr:to>
    <xdr:pic>
      <xdr:nvPicPr>
        <xdr:cNvPr id="81" name="Picture 321" descr="clipboard/drawings/NULL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/>
      </xdr:nvPicPr>
      <xdr:blipFill>
        <a:blip xmlns:r="http://schemas.openxmlformats.org/officeDocument/2006/relationships" r:embed="rId3" r:link="rId2"/>
        <a:srcRect/>
        <a:stretch>
          <a:fillRect/>
        </a:stretch>
      </xdr:blipFill>
      <xdr:spPr>
        <a:xfrm>
          <a:off x="1050925" y="11828780"/>
          <a:ext cx="69850" cy="153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79412</xdr:colOff>
      <xdr:row>10</xdr:row>
      <xdr:rowOff>211732</xdr:rowOff>
    </xdr:to>
    <xdr:pic>
      <xdr:nvPicPr>
        <xdr:cNvPr id="82" name="Text Box 79" descr="xl/drawings/NULL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>
        <a:xfrm>
          <a:off x="1050925" y="11828780"/>
          <a:ext cx="79375" cy="2114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79412</xdr:colOff>
      <xdr:row>10</xdr:row>
      <xdr:rowOff>153987</xdr:rowOff>
    </xdr:to>
    <xdr:pic>
      <xdr:nvPicPr>
        <xdr:cNvPr id="83" name="Picture 321" descr="xl/drawings/NULL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3" r:link="rId2"/>
        <a:srcRect/>
        <a:stretch>
          <a:fillRect/>
        </a:stretch>
      </xdr:blipFill>
      <xdr:spPr>
        <a:xfrm>
          <a:off x="1050925" y="11828780"/>
          <a:ext cx="79375" cy="153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74830</xdr:colOff>
      <xdr:row>10</xdr:row>
      <xdr:rowOff>211732</xdr:rowOff>
    </xdr:to>
    <xdr:pic>
      <xdr:nvPicPr>
        <xdr:cNvPr id="84" name="Text Box 79" descr="clipboard/drawings/NULL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/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>
        <a:xfrm>
          <a:off x="1050925" y="11828780"/>
          <a:ext cx="74295" cy="2114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74830</xdr:colOff>
      <xdr:row>10</xdr:row>
      <xdr:rowOff>153987</xdr:rowOff>
    </xdr:to>
    <xdr:pic>
      <xdr:nvPicPr>
        <xdr:cNvPr id="85" name="Picture 321" descr="clipboard/drawings/NULL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/>
      </xdr:nvPicPr>
      <xdr:blipFill>
        <a:blip xmlns:r="http://schemas.openxmlformats.org/officeDocument/2006/relationships" r:embed="rId3" r:link="rId2"/>
        <a:srcRect/>
        <a:stretch>
          <a:fillRect/>
        </a:stretch>
      </xdr:blipFill>
      <xdr:spPr>
        <a:xfrm>
          <a:off x="1050925" y="11828780"/>
          <a:ext cx="74295" cy="153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85520</xdr:colOff>
      <xdr:row>10</xdr:row>
      <xdr:rowOff>211732</xdr:rowOff>
    </xdr:to>
    <xdr:pic>
      <xdr:nvPicPr>
        <xdr:cNvPr id="86" name="Text Box 79" descr="xl/drawings/NULL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/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>
        <a:xfrm>
          <a:off x="1050925" y="11828780"/>
          <a:ext cx="85090" cy="2114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85520</xdr:colOff>
      <xdr:row>10</xdr:row>
      <xdr:rowOff>153987</xdr:rowOff>
    </xdr:to>
    <xdr:pic>
      <xdr:nvPicPr>
        <xdr:cNvPr id="87" name="Picture 321" descr="xl/drawings/NULL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3" r:link="rId2"/>
        <a:srcRect/>
        <a:stretch>
          <a:fillRect/>
        </a:stretch>
      </xdr:blipFill>
      <xdr:spPr>
        <a:xfrm>
          <a:off x="1050925" y="11828780"/>
          <a:ext cx="85090" cy="153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1"/>
  <sheetViews>
    <sheetView showZeros="0" tabSelected="1" zoomScale="40" zoomScaleNormal="40" workbookViewId="0">
      <pane ySplit="7" topLeftCell="A8" activePane="bottomLeft" state="frozen"/>
      <selection pane="bottomLeft" activeCell="AB11" sqref="A1:AB11"/>
    </sheetView>
  </sheetViews>
  <sheetFormatPr defaultColWidth="9" defaultRowHeight="13.8"/>
  <cols>
    <col min="1" max="1" width="6.33203125" style="1" customWidth="1"/>
    <col min="2" max="2" width="9" style="1"/>
    <col min="3" max="3" width="19.6640625" style="1" customWidth="1"/>
    <col min="4" max="6" width="9" style="1" customWidth="1"/>
    <col min="7" max="7" width="13.77734375" style="1" customWidth="1"/>
    <col min="8" max="8" width="14.109375" style="1" customWidth="1"/>
    <col min="9" max="9" width="8.6640625" style="1" customWidth="1"/>
    <col min="10" max="10" width="50.77734375" style="1" customWidth="1"/>
    <col min="11" max="11" width="9" style="1" customWidth="1"/>
    <col min="12" max="12" width="9.33203125" style="1" customWidth="1"/>
    <col min="13" max="13" width="12.44140625" style="1" customWidth="1"/>
    <col min="14" max="17" width="10.77734375" style="1" customWidth="1"/>
    <col min="18" max="18" width="10.77734375" style="4" customWidth="1"/>
    <col min="19" max="20" width="10.77734375" style="1" customWidth="1"/>
    <col min="21" max="21" width="9.6640625" style="1" customWidth="1"/>
    <col min="22" max="22" width="12.44140625" style="5" customWidth="1"/>
    <col min="23" max="23" width="7.5546875" style="1" customWidth="1"/>
    <col min="24" max="24" width="9.33203125" style="1" customWidth="1"/>
    <col min="25" max="25" width="60.33203125" style="1" customWidth="1"/>
    <col min="26" max="26" width="41.21875" style="1" customWidth="1"/>
    <col min="27" max="27" width="16.6640625" style="5" customWidth="1"/>
    <col min="28" max="28" width="12.77734375" style="1" customWidth="1"/>
    <col min="29" max="16384" width="9" style="1"/>
  </cols>
  <sheetData>
    <row r="1" spans="1:33" ht="43.05" customHeight="1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5"/>
      <c r="W1" s="44"/>
      <c r="X1" s="44"/>
      <c r="Y1" s="44"/>
      <c r="Z1" s="44"/>
      <c r="AA1" s="45"/>
      <c r="AB1" s="44"/>
    </row>
    <row r="2" spans="1:33" ht="22.95" customHeight="1">
      <c r="A2" s="46" t="s">
        <v>1</v>
      </c>
      <c r="B2" s="46"/>
      <c r="C2" s="4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6"/>
      <c r="X2" s="6"/>
      <c r="Y2" s="6"/>
      <c r="Z2" s="6"/>
      <c r="AA2" s="7"/>
      <c r="AB2" s="6"/>
    </row>
    <row r="3" spans="1:33" s="2" customFormat="1" ht="22.05" customHeight="1">
      <c r="A3" s="47" t="s">
        <v>2</v>
      </c>
      <c r="B3" s="47" t="s">
        <v>3</v>
      </c>
      <c r="C3" s="47" t="s">
        <v>4</v>
      </c>
      <c r="D3" s="47" t="s">
        <v>5</v>
      </c>
      <c r="E3" s="47" t="s">
        <v>6</v>
      </c>
      <c r="F3" s="47" t="s">
        <v>7</v>
      </c>
      <c r="G3" s="47" t="s">
        <v>8</v>
      </c>
      <c r="H3" s="47" t="s">
        <v>9</v>
      </c>
      <c r="I3" s="47" t="s">
        <v>10</v>
      </c>
      <c r="J3" s="47" t="s">
        <v>11</v>
      </c>
      <c r="K3" s="47" t="s">
        <v>12</v>
      </c>
      <c r="L3" s="47" t="s">
        <v>13</v>
      </c>
      <c r="M3" s="47" t="s">
        <v>14</v>
      </c>
      <c r="N3" s="47"/>
      <c r="O3" s="47"/>
      <c r="P3" s="47"/>
      <c r="Q3" s="47"/>
      <c r="R3" s="47"/>
      <c r="S3" s="47"/>
      <c r="T3" s="47"/>
      <c r="U3" s="47"/>
      <c r="V3" s="47" t="s">
        <v>15</v>
      </c>
      <c r="W3" s="47" t="s">
        <v>16</v>
      </c>
      <c r="X3" s="47" t="s">
        <v>17</v>
      </c>
      <c r="Y3" s="47" t="s">
        <v>18</v>
      </c>
      <c r="Z3" s="47" t="s">
        <v>19</v>
      </c>
      <c r="AA3" s="47" t="s">
        <v>20</v>
      </c>
      <c r="AB3" s="47" t="s">
        <v>21</v>
      </c>
    </row>
    <row r="4" spans="1:33" s="2" customFormat="1" ht="19.95" customHeight="1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 t="s">
        <v>22</v>
      </c>
      <c r="N4" s="47" t="s">
        <v>23</v>
      </c>
      <c r="O4" s="47"/>
      <c r="P4" s="47"/>
      <c r="Q4" s="47"/>
      <c r="R4" s="47"/>
      <c r="S4" s="47" t="s">
        <v>24</v>
      </c>
      <c r="T4" s="47" t="s">
        <v>25</v>
      </c>
      <c r="U4" s="47" t="s">
        <v>26</v>
      </c>
      <c r="V4" s="47"/>
      <c r="W4" s="47"/>
      <c r="X4" s="47"/>
      <c r="Y4" s="47"/>
      <c r="Z4" s="47"/>
      <c r="AA4" s="47"/>
      <c r="AB4" s="47"/>
    </row>
    <row r="5" spans="1:33" s="2" customFormat="1" ht="63.6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8" t="s">
        <v>27</v>
      </c>
      <c r="O5" s="52" t="s">
        <v>64</v>
      </c>
      <c r="P5" s="8" t="s">
        <v>28</v>
      </c>
      <c r="Q5" s="8" t="s">
        <v>29</v>
      </c>
      <c r="R5" s="53" t="s">
        <v>65</v>
      </c>
      <c r="S5" s="47"/>
      <c r="T5" s="47"/>
      <c r="U5" s="47"/>
      <c r="V5" s="47"/>
      <c r="W5" s="47"/>
      <c r="X5" s="47"/>
      <c r="Y5" s="47"/>
      <c r="Z5" s="47"/>
      <c r="AA5" s="47"/>
      <c r="AB5" s="47"/>
    </row>
    <row r="6" spans="1:33" s="3" customFormat="1" ht="30" customHeight="1">
      <c r="A6" s="48" t="s">
        <v>22</v>
      </c>
      <c r="B6" s="48"/>
      <c r="C6" s="48"/>
      <c r="D6" s="9">
        <f>D7+D9</f>
        <v>3</v>
      </c>
      <c r="E6" s="9"/>
      <c r="F6" s="9"/>
      <c r="G6" s="9"/>
      <c r="H6" s="9"/>
      <c r="I6" s="9"/>
      <c r="J6" s="9"/>
      <c r="K6" s="9"/>
      <c r="L6" s="9"/>
      <c r="M6" s="9">
        <f>SUM(M7+M9)</f>
        <v>304.66000000000003</v>
      </c>
      <c r="N6" s="9">
        <f>SUM(O6:U6)</f>
        <v>304.66000000000003</v>
      </c>
      <c r="O6" s="9">
        <f>SUM(O7+O9)</f>
        <v>72.999573999999996</v>
      </c>
      <c r="P6" s="9">
        <f>P7+P9</f>
        <v>16.884063000000001</v>
      </c>
      <c r="Q6" s="9">
        <f t="shared" ref="Q6:U6" si="0">Q7</f>
        <v>0</v>
      </c>
      <c r="R6" s="9">
        <f>SUM(R7+R9)</f>
        <v>159.09236300000001</v>
      </c>
      <c r="S6" s="9">
        <f>S7+S9</f>
        <v>55.683999999999997</v>
      </c>
      <c r="T6" s="9">
        <f t="shared" si="0"/>
        <v>0</v>
      </c>
      <c r="U6" s="9">
        <f t="shared" si="0"/>
        <v>0</v>
      </c>
      <c r="V6" s="9"/>
      <c r="W6" s="9"/>
      <c r="X6" s="9">
        <f>SUM(X7+X9)</f>
        <v>33</v>
      </c>
      <c r="Y6" s="10"/>
      <c r="Z6" s="10"/>
      <c r="AA6" s="10"/>
      <c r="AB6" s="10"/>
    </row>
    <row r="7" spans="1:33" s="3" customFormat="1" ht="30" customHeight="1">
      <c r="A7" s="49" t="s">
        <v>30</v>
      </c>
      <c r="B7" s="49"/>
      <c r="C7" s="49"/>
      <c r="D7" s="11">
        <f>COUNT(A8:A8)</f>
        <v>1</v>
      </c>
      <c r="E7" s="12"/>
      <c r="F7" s="12"/>
      <c r="G7" s="12"/>
      <c r="H7" s="12"/>
      <c r="I7" s="12"/>
      <c r="J7" s="13"/>
      <c r="K7" s="12"/>
      <c r="L7" s="12"/>
      <c r="M7" s="11">
        <f t="shared" ref="M7:X7" si="1">SUM(M8:M8)</f>
        <v>30.95</v>
      </c>
      <c r="N7" s="11">
        <f t="shared" si="1"/>
        <v>30.95</v>
      </c>
      <c r="O7" s="11">
        <f t="shared" si="1"/>
        <v>0</v>
      </c>
      <c r="P7" s="11">
        <f t="shared" si="1"/>
        <v>0</v>
      </c>
      <c r="Q7" s="11">
        <f t="shared" si="1"/>
        <v>0</v>
      </c>
      <c r="R7" s="9">
        <f t="shared" si="1"/>
        <v>0</v>
      </c>
      <c r="S7" s="11">
        <f t="shared" si="1"/>
        <v>30.95</v>
      </c>
      <c r="T7" s="11">
        <f t="shared" si="1"/>
        <v>0</v>
      </c>
      <c r="U7" s="11">
        <f t="shared" si="1"/>
        <v>0</v>
      </c>
      <c r="V7" s="11">
        <f t="shared" si="1"/>
        <v>0</v>
      </c>
      <c r="W7" s="11">
        <f t="shared" si="1"/>
        <v>0</v>
      </c>
      <c r="X7" s="11">
        <f t="shared" si="1"/>
        <v>20</v>
      </c>
      <c r="Y7" s="14"/>
      <c r="Z7" s="14"/>
      <c r="AA7" s="15"/>
      <c r="AB7" s="14"/>
    </row>
    <row r="8" spans="1:33" s="2" customFormat="1" ht="259.2">
      <c r="A8" s="8">
        <v>1</v>
      </c>
      <c r="B8" s="8" t="s">
        <v>31</v>
      </c>
      <c r="C8" s="16" t="s">
        <v>32</v>
      </c>
      <c r="D8" s="8" t="s">
        <v>33</v>
      </c>
      <c r="E8" s="8" t="s">
        <v>34</v>
      </c>
      <c r="F8" s="8" t="s">
        <v>35</v>
      </c>
      <c r="G8" s="8">
        <v>2025.11</v>
      </c>
      <c r="H8" s="17">
        <v>2025.12</v>
      </c>
      <c r="I8" s="8" t="s">
        <v>36</v>
      </c>
      <c r="J8" s="18" t="s">
        <v>37</v>
      </c>
      <c r="K8" s="8" t="s">
        <v>38</v>
      </c>
      <c r="L8" s="8">
        <v>17</v>
      </c>
      <c r="M8" s="8">
        <v>30.95</v>
      </c>
      <c r="N8" s="8">
        <f>SUM(O8:U8)</f>
        <v>30.95</v>
      </c>
      <c r="O8" s="8"/>
      <c r="P8" s="19"/>
      <c r="Q8" s="20"/>
      <c r="R8" s="20"/>
      <c r="S8" s="20">
        <v>30.95</v>
      </c>
      <c r="T8" s="20"/>
      <c r="U8" s="20"/>
      <c r="V8" s="8" t="s">
        <v>39</v>
      </c>
      <c r="W8" s="8" t="s">
        <v>40</v>
      </c>
      <c r="X8" s="21">
        <v>20</v>
      </c>
      <c r="Y8" s="18" t="s">
        <v>41</v>
      </c>
      <c r="Z8" s="18" t="s">
        <v>42</v>
      </c>
      <c r="AA8" s="22"/>
      <c r="AB8" s="22"/>
      <c r="AC8" s="23"/>
      <c r="AD8" s="23"/>
      <c r="AE8" s="23"/>
      <c r="AF8" s="23"/>
      <c r="AG8" s="23"/>
    </row>
    <row r="9" spans="1:33" ht="30" customHeight="1">
      <c r="A9" s="50" t="s">
        <v>43</v>
      </c>
      <c r="B9" s="50"/>
      <c r="C9" s="51"/>
      <c r="D9" s="11">
        <f>COUNT(A10:A11)</f>
        <v>2</v>
      </c>
      <c r="E9" s="12"/>
      <c r="F9" s="12"/>
      <c r="G9" s="12"/>
      <c r="H9" s="12"/>
      <c r="I9" s="12"/>
      <c r="J9" s="13"/>
      <c r="K9" s="12"/>
      <c r="L9" s="12"/>
      <c r="M9" s="9">
        <f>SUM(M10:M11)</f>
        <v>273.70999999999998</v>
      </c>
      <c r="N9" s="11">
        <f>SUM(O9:S9)</f>
        <v>273.70999999999998</v>
      </c>
      <c r="O9" s="11">
        <f>SUM(O10:O11)</f>
        <v>72.999573999999996</v>
      </c>
      <c r="P9" s="11">
        <f>SUM(P10:P11)</f>
        <v>16.884063000000001</v>
      </c>
      <c r="Q9" s="11">
        <f>SUM(Q10:Q11)</f>
        <v>0</v>
      </c>
      <c r="R9" s="11">
        <f>SUM(R10:R11)</f>
        <v>159.09236300000001</v>
      </c>
      <c r="S9" s="11">
        <f>SUM(S10:S11)</f>
        <v>24.734000000000002</v>
      </c>
      <c r="T9" s="11">
        <f t="shared" ref="T9:Y9" si="2">SUM(T10:T10)</f>
        <v>0</v>
      </c>
      <c r="U9" s="11"/>
      <c r="V9" s="11">
        <f t="shared" si="2"/>
        <v>0</v>
      </c>
      <c r="W9" s="11">
        <f t="shared" si="2"/>
        <v>0</v>
      </c>
      <c r="X9" s="11">
        <f>SUM(X10:X11)</f>
        <v>13</v>
      </c>
      <c r="Y9" s="11">
        <f t="shared" si="2"/>
        <v>0</v>
      </c>
      <c r="Z9" s="24"/>
      <c r="AA9" s="25"/>
      <c r="AB9" s="11">
        <f>SUM(AB10:AB10)</f>
        <v>0</v>
      </c>
      <c r="AC9" s="26"/>
      <c r="AD9" s="27"/>
      <c r="AE9" s="28"/>
      <c r="AF9" s="28"/>
      <c r="AG9" s="28"/>
    </row>
    <row r="10" spans="1:33" ht="316.95" customHeight="1">
      <c r="A10" s="8">
        <v>1</v>
      </c>
      <c r="B10" s="8" t="s">
        <v>44</v>
      </c>
      <c r="C10" s="8" t="s">
        <v>45</v>
      </c>
      <c r="D10" s="8" t="s">
        <v>46</v>
      </c>
      <c r="E10" s="8" t="s">
        <v>47</v>
      </c>
      <c r="F10" s="8" t="s">
        <v>48</v>
      </c>
      <c r="G10" s="8">
        <v>2025.11</v>
      </c>
      <c r="H10" s="17">
        <v>2026.06</v>
      </c>
      <c r="I10" s="29" t="s">
        <v>49</v>
      </c>
      <c r="J10" s="18" t="s">
        <v>50</v>
      </c>
      <c r="K10" s="16" t="s">
        <v>51</v>
      </c>
      <c r="L10" s="8">
        <v>3</v>
      </c>
      <c r="M10" s="8">
        <v>233.31</v>
      </c>
      <c r="N10" s="8">
        <f>SUM(O10:U10)</f>
        <v>233.31</v>
      </c>
      <c r="O10" s="8">
        <v>71.112977000000001</v>
      </c>
      <c r="P10" s="19">
        <v>16.315885999999999</v>
      </c>
      <c r="Q10" s="19"/>
      <c r="R10" s="8">
        <v>145.881137</v>
      </c>
      <c r="S10" s="30"/>
      <c r="T10" s="30"/>
      <c r="U10" s="8"/>
      <c r="V10" s="8" t="s">
        <v>52</v>
      </c>
      <c r="W10" s="8" t="s">
        <v>53</v>
      </c>
      <c r="X10" s="19">
        <v>10</v>
      </c>
      <c r="Y10" s="31" t="s">
        <v>54</v>
      </c>
      <c r="Z10" s="31" t="s">
        <v>55</v>
      </c>
      <c r="AA10" s="32">
        <v>45616</v>
      </c>
      <c r="AB10" s="19" t="s">
        <v>56</v>
      </c>
      <c r="AC10" s="33"/>
      <c r="AD10" s="34"/>
      <c r="AE10" s="35"/>
      <c r="AF10" s="35"/>
      <c r="AG10" s="35"/>
    </row>
    <row r="11" spans="1:33" ht="334.95" customHeight="1">
      <c r="A11" s="36">
        <v>2</v>
      </c>
      <c r="B11" s="8" t="s">
        <v>57</v>
      </c>
      <c r="C11" s="16" t="s">
        <v>58</v>
      </c>
      <c r="D11" s="8" t="s">
        <v>46</v>
      </c>
      <c r="E11" s="8" t="s">
        <v>47</v>
      </c>
      <c r="F11" s="8" t="s">
        <v>48</v>
      </c>
      <c r="G11" s="8">
        <v>2025.11</v>
      </c>
      <c r="H11" s="17">
        <v>2026.05</v>
      </c>
      <c r="I11" s="8" t="s">
        <v>59</v>
      </c>
      <c r="J11" s="37" t="s">
        <v>60</v>
      </c>
      <c r="K11" s="8" t="s">
        <v>61</v>
      </c>
      <c r="L11" s="8">
        <v>4000</v>
      </c>
      <c r="M11" s="8">
        <v>40.4</v>
      </c>
      <c r="N11" s="38">
        <f>SUM(O11:U11)</f>
        <v>40.4</v>
      </c>
      <c r="O11" s="38">
        <v>1.8865970000000001</v>
      </c>
      <c r="P11" s="39">
        <v>0.56817700000000004</v>
      </c>
      <c r="Q11" s="8"/>
      <c r="R11" s="38">
        <v>13.211226</v>
      </c>
      <c r="S11" s="40">
        <v>24.734000000000002</v>
      </c>
      <c r="T11" s="8"/>
      <c r="U11" s="8"/>
      <c r="V11" s="8" t="s">
        <v>39</v>
      </c>
      <c r="W11" s="8" t="s">
        <v>40</v>
      </c>
      <c r="X11" s="20">
        <v>3</v>
      </c>
      <c r="Y11" s="18" t="s">
        <v>62</v>
      </c>
      <c r="Z11" s="18" t="s">
        <v>63</v>
      </c>
      <c r="AA11" s="41"/>
      <c r="AB11" s="42"/>
    </row>
  </sheetData>
  <mergeCells count="30">
    <mergeCell ref="Y3:Y5"/>
    <mergeCell ref="Z3:Z5"/>
    <mergeCell ref="AA3:AA5"/>
    <mergeCell ref="AB3:AB5"/>
    <mergeCell ref="T4:T5"/>
    <mergeCell ref="U4:U5"/>
    <mergeCell ref="V3:V5"/>
    <mergeCell ref="W3:W5"/>
    <mergeCell ref="X3:X5"/>
    <mergeCell ref="A7:C7"/>
    <mergeCell ref="A9:C9"/>
    <mergeCell ref="A3:A5"/>
    <mergeCell ref="B3:B5"/>
    <mergeCell ref="C3:C5"/>
    <mergeCell ref="A1:AB1"/>
    <mergeCell ref="A2:C2"/>
    <mergeCell ref="M3:U3"/>
    <mergeCell ref="N4:R4"/>
    <mergeCell ref="A6:C6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4:M5"/>
    <mergeCell ref="S4:S5"/>
  </mergeCells>
  <phoneticPr fontId="16" type="noConversion"/>
  <printOptions horizontalCentered="1"/>
  <pageMargins left="0.25" right="0.25" top="0.39305555555555599" bottom="0.39305555555555599" header="0.29861111111111099" footer="0.29861111111111099"/>
  <pageSetup paperSize="9" scale="34" fitToHeight="0" orientation="landscape"/>
  <ignoredErrors>
    <ignoredError sqref="N9 N6:N7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全部项目</vt:lpstr>
      <vt:lpstr>全部项目!Print_Titles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</dc:creator>
  <cp:lastModifiedBy>Dell</cp:lastModifiedBy>
  <dcterms:created xsi:type="dcterms:W3CDTF">2025-12-24T10:53:00Z</dcterms:created>
  <dcterms:modified xsi:type="dcterms:W3CDTF">2026-01-05T15:06:09Z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EF36C5CB97514A13BB5919F19C2DF99D_11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