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460" windowHeight="16660" firstSheet="2"/>
  </bookViews>
  <sheets>
    <sheet name="项目储备库" sheetId="1" r:id="rId1"/>
  </sheets>
  <definedNames>
    <definedName name="_xlnm._FilterDatabase" localSheetId="0" hidden="1">项目储备库!$A$5:$X$99</definedName>
    <definedName name="_xlnm.Print_Titles" localSheetId="0">项目储备库!$3:$4</definedName>
    <definedName name="_xlnm.Print_Area" localSheetId="0">项目储备库!$A$1:$W$99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<sst xmlns="http://schemas.openxmlformats.org/spreadsheetml/2006/main" count="1252" uniqueCount="546">
  <si>
    <t>博湖县2025年度县级巩固拓展脱贫攻坚成果和乡村振兴项目储备库备案表</t>
  </si>
  <si>
    <t>填报单位（盖章）：</t>
  </si>
  <si>
    <t>填报时间：年月日</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</si>
  <si>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</si>
  <si>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</si>
  <si>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</si>
  <si>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</si>
  <si>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</si>
  <si>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</si>
  <si>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</si>
  <si>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</si>
  <si>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</si>
  <si>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</si>
  <si>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</si>
  <si>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</si>
  <si>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</si>
  <si>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</si>
  <si>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</si>
  <si>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</si>
  <si>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</si>
  <si>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</si>
  <si>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</si>
  <si>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</si>
  <si>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</si>
  <si>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</si>
  <si>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</si>
  <si>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</si>
  <si>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</si>
  <si>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BHX2025001</t>
  </si>
  <si>
    <t>本布图镇2025年新布呼村农副产品储藏初加工厂建设项目</t>
  </si>
  <si>
    <t>产业发展</t>
  </si>
  <si>
    <t>产地初加工和精深加工</t>
  </si>
  <si>
    <t>新建</t>
  </si>
  <si>
    <t>本布图镇再格森诺尔村</t>
  </si>
  <si>
    <t>项目计划在博湖县本布图镇再格森诺尔村新建归属为新布呼村委会的农副产品储藏初加工厂一座，
1、采购安装农副产品加工设备320万元；
2、新建厂房2300平米，每平方1000元，小计230万元。
3、配套厂区管理用房230平方米，每平方米2000元，合计46万元。
4、晾晒场地10000平方米，每平方米200元。小计200万元。
5、铲车、叉车、地磅等机械设备42万元；
6、配电、消防及供水设备合计100万元；
7、前期费47万元；项目建设合计985万元。</t>
  </si>
  <si>
    <t>平方米</t>
  </si>
  <si>
    <t>本布图镇人民政府</t>
  </si>
  <si>
    <t>恰格德尔加甫</t>
  </si>
  <si>
    <t>数量指标：农副产品加工设备≥1套，新建厂房≥2300平方米，实验室、办公室、配电室等附属用房≥230平方米，晾晒场地≥10000平方米，铲车、叉车、地磅等机械设备≥3台，配电、消防及供水设备≥1处。
质量指标：工程验收率（%）=100%；工程验收合格率（%）=100%。
时效指标：项目开工时限（月）2025年3月；项目完成时限（月）2025年10月。
成本指标：农副产品加工设备≤320万元；新建厂房≤1000元/平方米；厂区管理用房≤2000元/平方米；晾晒场地≤200元/平方米；
铲车、叉车、地磅等机械设备≤14万元/台；配电、消防及供水设备≤100万元/处；项目前期费（万元）≤47万元
经济效益指标：带动脱贫户增收有效提升
社会效益指标：受益人口数（人）≥6人
生态效益指标：有效改善群众人居生活环境。
服务对象满意度指标：受益群众满意度（%）≥98.0%。</t>
  </si>
  <si>
    <r>
      <rPr>
        <sz val="11"/>
        <rFont val="宋体"/>
        <charset val="134"/>
        <scheme val="minor"/>
      </rPr>
      <t>项目建成后产权归新布呼村所有。由新布呼村股份经济合作社负责后期监管维护，对外承包经营</t>
    </r>
    <r>
      <rPr>
        <sz val="11"/>
        <rFont val="宋体"/>
        <charset val="134"/>
        <scheme val="minor"/>
      </rPr>
      <t>,</t>
    </r>
    <r>
      <rPr>
        <sz val="11"/>
        <rFont val="宋体"/>
        <charset val="134"/>
        <scheme val="minor"/>
      </rPr>
      <t>股份经济合作社每年按不少于总投资额的</t>
    </r>
    <r>
      <rPr>
        <sz val="11"/>
        <rFont val="宋体"/>
        <charset val="134"/>
        <scheme val="minor"/>
      </rPr>
      <t>4%</t>
    </r>
    <r>
      <rPr>
        <sz val="11"/>
        <rFont val="宋体"/>
        <charset val="134"/>
        <scheme val="minor"/>
      </rPr>
      <t>收取租金，租金用于本村的就业岗位开发、基础设施维护等方面。受益户为动态管理。就近解决部分富余劳动力就业问题，预计每年解决就业岗位</t>
    </r>
    <r>
      <rPr>
        <sz val="11"/>
        <rFont val="宋体"/>
        <charset val="134"/>
        <scheme val="minor"/>
      </rPr>
      <t>6</t>
    </r>
    <r>
      <rPr>
        <sz val="11"/>
        <rFont val="宋体"/>
        <charset val="134"/>
        <scheme val="minor"/>
      </rPr>
      <t>人，按照每年实际制定的年度分配方案，具体事宜具体制定。</t>
    </r>
  </si>
  <si>
    <t>2024年10月18日</t>
  </si>
  <si>
    <t>博党农领字〔2024〕17号</t>
  </si>
  <si>
    <t>BHX2025002</t>
  </si>
  <si>
    <t>本布图镇2025年度产业到户补助类庭院特色种植项目</t>
  </si>
  <si>
    <t>庭院特色种植</t>
  </si>
  <si>
    <t>本布图镇</t>
  </si>
  <si>
    <t>1、主要粮作物（玉米）单产提升。补助标准：种植面积≥1亩的玉米种植户，较2023年全县玉米单产提升2%以上的，给予每亩100元一次性补助，每户最高补助1000元。预计种植800亩（具体以监测帮扶对象实测面积为准），共计8万元。
2、支持耕地质量保护和提升。补助标准：县域内当年耕地深松补助区域内实施深松整地作业的帮扶对象。经验收合格，公示无异议后，给予每亩15元一次性补助，最高补贴300元。预计耕地深松亩20亩，共计0.03万元；
3、支持发展设施种植。补助标准：种植面积≥1亩的一个标准棚，种菜（西红柿、辣椒）购置种苗的，按照每棚400元给予一次性补助，经初步统计，共摸排出8个标准棚，小计补贴0.32万元；种植面积≥1亩的拱棚（不含简易小拱棚）改造提升的（棚膜或保温被换新），按照每棚300元给予一次性补助。共摸排出10个拱棚，补贴小计0.3万元。</t>
  </si>
  <si>
    <t>户</t>
  </si>
  <si>
    <t>1、数量指标：享受粮作物（玉米）单产提升补贴亩数=800亩；耕地深松=20亩；购置种菜苗种植大棚=8座，拱棚改造≥10座。
2、质量指标：补贴发放准确率（%）=100%
3、时效指标：兑现补助完成时限（月）=2025年11月底前；
4、成本指标：粮作物（玉米）单产提升补助（元/亩）=100元；耕地深松=15元/亩；购置种菜苗种植大棚补助（元/座）=400；拱棚改造（元/座）=300。
5、经济效益指标：带动脱贫户、三类户增收有效提升
6、社会效益指标：带动脱贫劳动力受益人数（户）=123户
7、服务对象满意度指标：受益群众满意度（%）≥98.0%。</t>
  </si>
  <si>
    <t>产业到户项目方案实施后所产生效益归脱贫户、三类户所有。由本布图镇负责后期监管维护，受益户为动态管理。解决脱贫户、三类户收入问题，按照每年实际制定的年度分配方案，具体事宜具体制定。</t>
  </si>
  <si>
    <t>BHX2025003</t>
  </si>
  <si>
    <t>本布图镇2025年度产业到户补助类庭院特色养殖项目</t>
  </si>
  <si>
    <t>庭院特色养殖</t>
  </si>
  <si>
    <t>1、支持良种能繁母畜养殖。引进良种母畜。补助标准：对当年引进符合当地主导品种的良种能繁母牛（品种：西门塔尔、荷斯坦、安格斯、夏洛莱）的，每头能繁母牛给予补助3500元，每户最高补助3头，补助金额上限10500元，经初步摸排统计，计划引进90头，小计31.5万元；良种能繁母羊（品种：小尾寒羊、湖羊多胎羊、巴音布鲁克羊、麦盖提羊）的，每只能繁母羊给予补助300元。每头（只）母畜当年只补一次，每户牛不超过3头，羊不超过30只，补助金额上限为9000元/户，经初步统计，计划引进300只良种母羊，小计9万元。合计40.5万元。
2、支持养殖配套设施新建改造提升。青贮窑建设。补助标准：发展牛羊等养殖并经营稳定，对当年新建砖混结构、容积达到20立方米（含）以上的青贮窑，按照每座1000元标准给予一次性补助。预计青储窖建设8座，共计0.8万元；
3、支持饲草料补助。补助标准：发展牛羊等养殖并经营稳定，利用永久性青贮池加工调制青贮、黄贮饲草料、使用裹包全株青贮玉米，棉秆混贮发酵等调制饲草料，饲草料需≥1吨，按照每吨40元的标准给予一次性补助。青储饲料6000吨，共计24万元；</t>
  </si>
  <si>
    <t>1、数量指标：能繁母牛≥90头、良种能繁母羊≥300只；青储窖建设≥8座；青储饲料≥6000吨。
2、质量指标：补贴发放准确率（%）=100%
3、时效指标：兑现补助完成时限（月）=2025年11月底前；
4、成本指标：能繁母牛=3500元/头、良种能繁母羊=300元/只；青储窖建设=1000元/座；青储饲料=40元/吨。
5、经济效益指标：带动脱贫户、三类户增收有效提升
6、社会效益指标：带动脱贫劳动力受益人数（户）=173户
7、服务对象满意度指标：受益群众满意度（%）≥98.0%。</t>
  </si>
  <si>
    <t>BHX2025004</t>
  </si>
  <si>
    <r>
      <rPr>
        <sz val="11"/>
        <rFont val="宋体"/>
        <charset val="134"/>
        <scheme val="minor"/>
      </rPr>
      <t>本布图镇</t>
    </r>
    <r>
      <rPr>
        <sz val="11"/>
        <rFont val="宋体"/>
        <charset val="134"/>
        <scheme val="minor"/>
      </rPr>
      <t>2025</t>
    </r>
    <r>
      <rPr>
        <sz val="11"/>
        <rFont val="宋体"/>
        <charset val="134"/>
        <scheme val="minor"/>
      </rPr>
      <t>年度产业到户补助类项目</t>
    </r>
  </si>
  <si>
    <t>1、庭院经济。补助标准：鼓励集中连片利用自家房前屋后、前庭后院、盘活土地等发展家庭特色种植，且种植面积在0.2亩以上并产生一定效益的，按照核定数量给予每亩500元给予一次性补助，每户最高补助1000元。预计发展庭院经济种植面积100亩，共计5万元。</t>
  </si>
  <si>
    <t>1、数量指标：庭院经济面积≥100亩。
2、质量指标：补贴发放准确率（%）=100%
3、时效指标：兑现补助完成时限（月）=2025年11月底前；
4、成本指标：庭院经济=500元/亩。
5、经济效益指标：带动脱贫户、三类户增收有效提升
6、社会效益指标：带动脱贫劳动力受益人数（户）=125户
7、服务对象满意度指标：受益群众满意度（%）≥98.0%。</t>
  </si>
  <si>
    <t>BHX2025005</t>
  </si>
  <si>
    <t>塔温觉肯乡2025年玉米增产到户补助项目</t>
  </si>
  <si>
    <t>塔温觉肯乡</t>
  </si>
  <si>
    <t>本乡辖区内依法依规明确享有耕地承包权，耕地实际用于种植玉米作物的帮扶对象 种植面积≥1亩的玉米种植户，较2024年全县玉米单产提升2%以上的玉米种植户给予每亩100元一次性补助，每户最高补助1000元。经摸排，预计种植700亩（具体以监测帮扶对象实测面积为准），共计7万元。</t>
  </si>
  <si>
    <t>亩</t>
  </si>
  <si>
    <t>塔温觉肯乡人民政府</t>
  </si>
  <si>
    <t>木拉提·库尔班</t>
  </si>
  <si>
    <r>
      <rPr>
        <sz val="11"/>
        <rFont val="宋体"/>
        <charset val="134"/>
        <scheme val="minor"/>
      </rPr>
      <t>1、数量指标：享受玉米增产补贴亩数≥700亩；
2、质量指标：发放准确率（%）=100
3、时效指标：兑现补助完成时限（月）2025年11月底前。
4、成本指标：补助标准（元/亩）=100元，补助金额（元/户）</t>
    </r>
    <r>
      <rPr>
        <sz val="11"/>
        <rFont val="Arial"/>
        <charset val="134"/>
      </rPr>
      <t>≤</t>
    </r>
    <r>
      <rPr>
        <sz val="11"/>
        <rFont val="宋体"/>
        <charset val="134"/>
        <scheme val="minor"/>
      </rPr>
      <t>1000；
5、经济效益指标：有效减轻脱贫户家庭生活负担
6、社会效益指标：带动脱贫人口受益户数（人）≥104户
7、服务对象满意度指标；受益脱贫人口满意度≧98%</t>
    </r>
  </si>
  <si>
    <t>该补助项目实施后，进一步引导和鼓励补助对象通过科学种植，提高玉米单产，提升帮扶对象生产经营性收入。</t>
  </si>
  <si>
    <t>BHX2025006</t>
  </si>
  <si>
    <t>塔温觉肯乡2025年新购良种母牛到户补助项目</t>
  </si>
  <si>
    <t>对当年引进符合当地主导品种的50头良种能繁母牛(品种:西门塔尔、荷斯坦、安格斯、夏洛莱)的帮扶对象，按照每头3500元的标准给予补助，每户最高补助3头，补助金额上限10500元，共计17.5万元（每头母畜当年只补一次）。</t>
  </si>
  <si>
    <t>头</t>
  </si>
  <si>
    <t>1、数量指标：享受奖补良种能繁母牛数量（头）≥50；
2、质量指标：良种能繁母牛验收合格率（%）=100
3、时效指标：兑现补助完成时限（月）2025年11月底前。
4、成本指标：引进良种能繁母牛补助标准=3500元/头；补助金额≤10500元/户；
5、经济效益指标：提高享受政策的脱贫户（含三类户）收入（元/户均）≥3500元
6、社会效益指标：享受政策覆盖脱贫人口户数（户）≥40户
7、服务对象满意度指标；受益脱贫人口满意度≧98%</t>
  </si>
  <si>
    <t>该补助项目实施后，进一步推动我乡畜牧养殖产业发展，带动脱贫户和监测户增收致富，进一步巩固脱贫攻坚成果。</t>
  </si>
  <si>
    <t>BHX2025007</t>
  </si>
  <si>
    <t>塔温觉肯乡2025年新购良种母羊到户补助项目</t>
  </si>
  <si>
    <t>对当年引进符合当地主导品种的良种能繁母羊(品种:小尾寒羊、湖羊多胎羊、麦盖提羊)，按照每只给予补助300元的标准给予补助，每户最高补助30只，补助金额上限为9000元/户。经初步统计，预计引进良种能繁母羊150只（具体以监测帮扶对象实购数据为准），共计4.5万元（每只母畜当年只补一次）。</t>
  </si>
  <si>
    <t>只</t>
  </si>
  <si>
    <t>1、数量指标：享受奖补良种能繁母羊数量（头）≥150；
2、质量指标：良种能繁母羊验收合格率（%）=100
3、时效指标：兑现补助完成时限（月）=2025年11月底前。
4、成本指标：引进良种能繁母羊补助标准=300元/只；补助金额≤9000元/户；
5、经济效益指标：带动增加享受政策脱贫人口全年总收入（元/户均）≥300元
6、社会效益指标：受益脱贫人口户数（人）≥20户
7、服务对象满意度指标；受益脱贫人口满意度≧98%</t>
  </si>
  <si>
    <t>BHX2025008</t>
  </si>
  <si>
    <t>塔温觉肯乡2025年庭院经济到户补助项目</t>
  </si>
  <si>
    <t>利用自家房前屋后、前庭后院、盘活土地等发展家庭种植果蔬，且种植面积在0.2亩以上的,按照每亩500元标准给予一次性补助,每户最高补助1000元。经初步统计，预计发展庭院经济种植总面积70亩，共计3.5万元。</t>
  </si>
  <si>
    <t>1、数量指标：享受补贴庭院总面积≥70亩，
2、质量指标：补贴发放准确率率（%）=100
3、时效指标：兑现补助完成时限（月）=2025年11月底前；
4、成本指标：兑付补助标准（元/亩）=500；每户最高补助金额（元）≤1000元。
5、经济效益指标：每亩补助金额=500元。
6、社会效益指标：受益脱贫人口户数（户）≥225户
7、服务对象满意度指标；受益脱贫人口满意度≧98%</t>
  </si>
  <si>
    <t>该补助项目实施后，进一步引导和鼓励补助对象利用房前屋后发展庭院经济，促进经济效益与生态效益、社会效益相统一，绿化美化庭院，改善农村人居环境，实现资源利用更加高效、庭院环境更加美丽。</t>
  </si>
  <si>
    <t>BHX2025009</t>
  </si>
  <si>
    <t>塔温觉肯乡2025年中草药种植补贴项目</t>
  </si>
  <si>
    <t>为鼓励我乡脱贫户（三类户）种植中草药来增加家庭收入，预计用地100亩，用于种植荆芥、牛膝等中草药，每亩地补贴600元，共计6万元。</t>
  </si>
  <si>
    <t>1、数量指标：享受补贴面积预计≥100亩；
2、质量指标：补贴发放准确率率（%）=100%；
3、时效指标：兑现补助完成时限（月）=2025年11月底前；
4、成本指标：每亩补贴标准≤600元。
5、经济效益指标：兑现补助金额≤6万元。
6、社会效益指标：受益脱贫人口户数（户）≥6
7、服务对象满意度指标；受益脱贫人口满意度≧98%</t>
  </si>
  <si>
    <t>鼓励我乡脱贫户（三类户）种植中草药增加家庭收入。</t>
  </si>
  <si>
    <t>BHX2025010</t>
  </si>
  <si>
    <t>塔温觉肯乡2025年新建育苗大棚种植建设项目</t>
  </si>
  <si>
    <t>种植业基地</t>
  </si>
  <si>
    <t>塔温觉肯乡敖瓦特村</t>
  </si>
  <si>
    <t>新建育苗种植大棚2座，每座1000平方米，每座建设成本55万元，小计110万元，预计前期费10万元，共计120万元。</t>
  </si>
  <si>
    <t>座</t>
  </si>
  <si>
    <t>1、数量指标：新建种植大棚（座）=2；单座大棚面积=1000平方米。
2、质量指标：工程验收合格率（%）=100；
3、时效指标：项目开工时限（月）2025年3月；项目完成时限（月）2025年10月。
4、成本指标：单座大棚建设成本（万元）≤55。
5、社会效益指标：受益脱贫户数（户）≥4；
6、服务对象满意度指标：受益脱贫群众满意度（%）≥98。</t>
  </si>
  <si>
    <t>项目建成后产权归敖瓦特村股份经济合作社所有，由敖瓦特村股份经济合作社负责后期监管维护。受益户为动态管理。敖瓦特村股份经济合作社负责对外承包方式经营，每年按总投资的5%收取租金，租金用于本村的就业岗位开发、临时救助、基础设施维护等方面。</t>
  </si>
  <si>
    <t>BHX2025011</t>
  </si>
  <si>
    <t>塔温觉肯乡2025年特色乡村民宿提升改造项目</t>
  </si>
  <si>
    <t>休闲农业与乡村旅游</t>
  </si>
  <si>
    <t>塔温觉肯乡塔温觉肯村</t>
  </si>
  <si>
    <t>塔温觉肯村乡村民宿建设项目，对村民闲置房屋进行改造，打造具有地方特色的乡村民宿。申报项目可包括房屋改造、室内装修、设施设备购置等。1、塔村十字路口商业网点85+40+50米修盖门面房及民宿，小计56万元。地面硬化3000平米，单价200元/平方米，小计60万，预计前期费80万，共计700万元。</t>
  </si>
  <si>
    <t>1、数量指标：房屋改造、室内装修、地面硬化面积≥3175平方
2、质量指标：工程验收合格率（%）=100
3、时效指标：项目开工时限（月）2025年3月；项目完成时限（月）2025年10月。
4、成本指标：房屋改造、室内装修、地面硬化成本（元/平方米）≤200。
5、社会效益指标：受益脱贫人口户数（户）≥80；
6、服务对象满意度指标：受益脱贫群众满意度（%）≥98。</t>
  </si>
  <si>
    <t>项目建成后产权归塔温觉肯村股份经济合作社所有，由塔温觉肯村股份经济合作社负责后期监管维护。受益户为动态管理。塔温觉肯村股份经济合作社负责对外承包方式经营，每年按总投资的5%收取租金，租金用于本村的就业岗位开发、临时救助、基础设施维护等方面。</t>
  </si>
  <si>
    <t>BHX2025012</t>
  </si>
  <si>
    <t>塔温觉肯乡2025年发展特色农产品建设项目</t>
  </si>
  <si>
    <t>农产品仓储保鲜冷链基础设施建设</t>
  </si>
  <si>
    <t>1、全自动蔬菜分拣全套设备，地磅设备4万元；输送设备1.5万元；周转筐和托盘100组，单价：150元/组，小计1.5万；智能分拣一体机50万元；滚筒分离系统3万元；垃圾桶20个，150元/个，小计0.3万元；1*3米工作台3个，500元/个，小计0.15万元，共计60.45万元。
2、新建180㎡保鲜库一座（包括保温材料、制冷设备系统、设备安装），小计30万元，外加1000平米地面硬化，1平米/210元，小计21万，预计前期费3.5万元，小计共计54.5万元。共计114.95万元。</t>
  </si>
  <si>
    <t>1、数量指标：新建180㎡保鲜库一座≥180㎡；
2、质量指标：工程验收合格率（%）=100%
3、时效指标：项目开工时限（月）2025年3月；项目完成时限（月）2025年10月。
4、成本指标：全自动蔬菜分拣全套设备≤60.45万；新建180㎡保鲜库一座≤54.5万
5、社会效益指标：受益脱贫人口户数（户）≥3；
6、服务对象满意度指标：受益群众满意度（%）≥98.0%。</t>
  </si>
  <si>
    <t>BHX2025013</t>
  </si>
  <si>
    <t>塔温觉肯乡2025年育种育苗基质处理项目</t>
  </si>
  <si>
    <t>1、新建钢架结构育种育苗基质处理车间一座共1000平方，建设单价1000元/平方米，小计100万元。
2、采购生产基质土设备1套（含搅拌机、输送机、筛分机、包装机等）。每套35万元；小计35万元。
3、新建500平方米，钢结构遮阴棚1座（包括地面硬化），建设单价480元/平方米，小计24万。
4、安装180千瓦变压器及附属设备，小计35万。
5、预计前期费4万。共计198万元。</t>
  </si>
  <si>
    <t>1、数量指标：1、新建钢架结构育种育苗基质处理车间一座共1000平方；2、新建仓库面积=500平方米；采购生产基质土设备=1套；采购变压器及附属设备=1套
2、质量指标：工程验收合格率（%）=100
3、时效指标：项目开工时限（月）2025年3月；项目完成时限（月）2025年10月。
4、成本指标：新建基质土厂成本（万元/座）≤100；生产设备成本≤35万元/套；新建仓库成本（万元/座）≤21万；安装180千瓦变压器及附属设备成本≤35万元/套；项目前期费（万元）≤4。
5、社会效益指标：受益脱贫户数（户）≥3；
6、服务对象满意度指标：受益群众满意度（%）≥98.0%。</t>
  </si>
  <si>
    <t>项目建成后产权归敖瓦特村股份经济合作社所有，由敖瓦特村股份经济合作社负责后期监管维护。受益户为动态管理。敖瓦特村股份经济合作社负责对外承包方式经营，每年按总投资的4%收取租金，租金用于本村的就业岗位开发、临时救助、基础设施维护等方面。</t>
  </si>
  <si>
    <t>BHX2025014</t>
  </si>
  <si>
    <t>塔温觉肯乡2025年暖棚及基础设施升级改造项目</t>
  </si>
  <si>
    <t>升级改造</t>
  </si>
  <si>
    <t>博斯腾湖乡</t>
  </si>
  <si>
    <t>现有17个暖棚升级改造；1、暖棚改造材料：保温材料、钢材等，设备（通风、补光）采购安装，施工、人工，小计170万元。2、道路硬化1000米（硬化道路宽4米），每公里造价80万元，小计80万元。3、预计前期费10万元，总预算约260万元。</t>
  </si>
  <si>
    <t>1、数量指标：现有暖棚升级改造（座）≥17；道路硬化（米）=1000米。
2、质量指标：工程验收合格率（%）=100；
3、时效指标：项目开工时限（月）2025年3月；项目完成时限（月）2025年10月。
4、成本指标：现有暖棚升级改造成本（万元/座）≤10；道路路面硬化成本（万元/公里）≤80。
5、社会效益指标：受益脱贫户数（户）≥20；
6、服务对象满意度指标：受益群众满意度（%）≥98.0。</t>
  </si>
  <si>
    <t>项目建成后产权归塔温觉肯村、科克莫墩村股份经济合作社所有，由塔温觉肯村、科克莫墩村股份经济合作社负责后期监管维护。受益户为动态管理。塔温觉肯村、科克莫墩村股份经济合作社负责对外承包方式经营，每年按总投资的4%收取租金，租金用于本村的就业岗位开发、临时救助、基础设施维护等方面。</t>
  </si>
  <si>
    <t>BHX2025015</t>
  </si>
  <si>
    <t>博湖县查干诺尔乡查干诺尔村食用菌项目（二期）</t>
  </si>
  <si>
    <t>查干诺尔乡查干诺尔村</t>
  </si>
  <si>
    <t>计划总投资1475万元，新建30座出菇棚，每座出菇棚面积500平方米，每座造价30万元，小计900万元；15座发菌棚，每座发菌棚面积500平方米，每座35万元，小计525万元，项目前期费50万元。</t>
  </si>
  <si>
    <t>查干诺尔乡人民政府</t>
  </si>
  <si>
    <t>巴都木才仁</t>
  </si>
  <si>
    <t>1、数量指标：出菇棚（座）≥30；发菌车间（座）≥15；。
2、质量指标：验收合格率（%）=100%；工程验收合格率（%）=100%。
3、时效指标：项目开工及时率（%）=100%；项目完工及时率（%）=100%；项目开工时间（月）=2025年3月；项目完成时间（月）=2025年10月。
4、成本指标：出菇棚（万元/座）≤30；发菌车间（万元/座）≤35；项目前期费≤50万元。
5、经济效益指标：增加村集体收入（万元/年）≥56万元。
6、社会效益指标：带动脱贫户增收有效提升。
7、服务对象满意度指标：受益群众满意度（%）≥98.0%。</t>
  </si>
  <si>
    <t>项目建成后产权归查干诺尔村股份经济合作社所有，由查干诺尔村股份经济合作社负责后期监管维护。经营方式：由查干诺尔村股份经济合作社通过对外承包的方式经营，每年按总投资的5%收取租金，租金用于壮大村集体经济、就业岗位开发、临时救助、基础设施维护等方面。项目收益按照每年实际，制定收益分配方案执行。</t>
  </si>
  <si>
    <t>BHX2024008</t>
  </si>
  <si>
    <t>查干诺尔乡查干诺尔村2024年食用菌项目</t>
  </si>
  <si>
    <t>续建</t>
  </si>
  <si>
    <t>项目总投资2500万元，占地面积129472.59平方米，项目前期费预计85万元；新建15座钢结构发菌车间，每座500平方米，每座35万元，小计525万元；新建62座钢结构出菇棚，每座500平方米，每座30万元，小计1860万元；安装630箱式变压器及配套设施，小计30万元。本次计划投资451.563682万元，新建14座钢结构出菇棚，每座出菇棚面积500平方米，每座造价30万元，小计420万元。项目前期费31.563682万元。</t>
  </si>
  <si>
    <t>1、数量指标：出菇棚（座）=14。
2、质量指标：验收合格率（%）=100%；工程验收合格率（%）=100%。
3、时效指标：项目开工时间（月）=2025年3月；项目完成时间（月）=2025年10月底前。
4、成本指标：出菇棚（万元/座）≤30。
5、经济效益指标：增加村集体收入（万元/年）≥18。
6、社会效益指标：带动脱贫户增收有效提升。
7、服务对象满意度指标：受益群众满意度（%）≥98.0%。</t>
  </si>
  <si>
    <t>BHX2025016</t>
  </si>
  <si>
    <t>博湖县查干诺尔乡食用菌产业园保鲜库建设项目</t>
  </si>
  <si>
    <t>计划总投资310万元，新建保鲜库1000平方米及配套附属设施，每平方米3000元,小计300万元；项目前期费10万元。</t>
  </si>
  <si>
    <t>1、数量指标：保鲜库（平方米）≥1000
2、质量指标：验收合格率（%）=100%；工程验收合格率（%）=100%。
3、时效指标：项目开工时间（月）=2025年3月；项目完成时间（月）=2025年10月。
4、成本指标：保鲜库（元/平方米）≤3000；项目前期费≤10万元。
5、经济效益指标：增加村集体收入（万元/年）≥12。
6、社会效益指标：带动脱贫户增收有效提升。
7、服务对象满意度指标：受益群众满意度（%）≥98。</t>
  </si>
  <si>
    <t>项目建成后产权归查干诺尔村村委会所有，由查干诺尔村负责后期监管维护。查干诺尔村村委会对外承包，每年按总投资的5%收取租金，租金用于壮大村集体经济、就业岗位开发、临时救助、基础设施维护等方面。按照实际每年制定收益分配方案，具体事宜具体制定。</t>
  </si>
  <si>
    <t>BHX2025017</t>
  </si>
  <si>
    <t>博湖县查干诺尔乡2025年产业帮扶精准到户项目（种植业）</t>
  </si>
  <si>
    <t>辖区内依法依规明确享有耕地承包权，耕地实际用于种植玉米作物的帮扶对象种植面积1亩的玉米帮扶对象，给予每亩100元一次性补助，每户最高补助1000元。其中耕地实际用于种植玉米作物≥1亩的，给予每亩100元的标准补助，每户最高补助为1000元，经初步摸排，共补助面积1000亩，共计补贴10万元。</t>
  </si>
  <si>
    <t>1、数量指标：享受玉米增产补贴亩数≥1000亩；
2、质量指标：补贴发放准确率（%）=100；
3、时效指标：兑现补助完成时限（月）=2025年11月底前；
4、成本指标：每亩享受玉米增产补贴=100元；
5、社会效益指标：受益脱贫人数（户）≥100；
6、服务对象满意度指标：受益建档立卡脱贫人口满意度（%）≥98。</t>
  </si>
  <si>
    <t>该项目实施后，进一步推动博湖县到户产业发展，带动脱贫户和监测户增收致富，进一步巩固脱贫攻坚成果。</t>
  </si>
  <si>
    <t>BHX2025018</t>
  </si>
  <si>
    <t>博湖县查干诺尔乡2025年产业帮扶精准到户项目（养殖业）</t>
  </si>
  <si>
    <t>计划总投资25.4万元，对脱贫户及监测对象发展养殖业进行奖补。对当年引进符合当地主导品种的良种能繁母牛(品种：西门塔尔、荷斯坦、安格斯、夏洛莱）的，每头能繁母牛给予补助3500元，每户最高10500元，经初步摸排统计，计划引进40头，小计14万元。；对当年引进符合当地主导品种的良种能繁母羊(品种：小尾寒羊、湖羊多胎羊），每只能繁母羊给予补助300元，每户最高补助30只，补助金额上限为9000元/户，经初步摸排统计，计划引进200只，小计6万元。；对当年新建砖混结构、容积达到20立方米（含）以上的青贮窖，按照每座1000元标准给予一次性补助，每户最高1000元，经初步摸排统计，新建青贮窖6座，小计0.6万元。；发展牛羊等养殖并经营稳定，利用永久性青贮池加工调制青贮、黄贮饲草料、使用裹包全株青贮玉米，棉秆混贮发酵等调制饲草料，饲草料需≥1吨，按照每吨40元的标准给予一次性补助，经初步摸排统计，计划制作青贮饲料约1200吨，共计4.8万元。</t>
  </si>
  <si>
    <t>1、数量指标：能繁母牛（头）≥40；加工饲草料（吨）≥1200；能繁母羊（头）≥200；青贮窖（座）≥6
2、质量指标：补贴发放准确率（%）=100；
3、时效指标：兑现补助完成时限（月）=2025年11月底前。
4、成本指标：能繁母牛（元/头）=3500；加工饲草料（元/吨）=40；能繁母羊（元/头）=300；青贮窖（元/座）=1000
5、经济效益指标：带动增加脱贫人口全年总收入（元/户均）≥3600；
6、社会效益指标：受益脱贫户数（户）≥70户；
7、满意度指标：受益群众满意度（%）≥98.0。</t>
  </si>
  <si>
    <t>BHX2025019</t>
  </si>
  <si>
    <t>博湖县查干诺尔乡2025年产业帮扶精准到户项目（庭院经济）</t>
  </si>
  <si>
    <t>计划总投资1.5万元，对脱贫户及监测对象发展庭院经济生产进行奖补。对利用自家房前屋后、前庭后院、盘活土地等发展家庭种植果蔬（不含庭院设施种植），且种植面积在0.2亩以上的，按照每亩500元标准给予一次性补助，每户最高1000元。预计庭院经济种植30亩，小计1.5万元。</t>
  </si>
  <si>
    <t>1、数量指标：庭院经济种植（亩）≥30；
2、质量指标：补贴发放准确率（%）=100
3、时效指标：兑现补助完成时限（月）=2025年11月底前。
4、成本指标：兑付补助标准（元/亩）=500；每户最高补助金额（元）≤1000元。
5、社会效益指标：受益脱贫户数（户）≥50；
6、服务对象满意度指标：受益建档立卡脱贫人口满意度（%）≥98。</t>
  </si>
  <si>
    <t>BHX2025020</t>
  </si>
  <si>
    <t>博湖县才坎诺尔乡哈尔尼敦村辣椒颗粒打粉场改造提升项目</t>
  </si>
  <si>
    <t>农副产品加工</t>
  </si>
  <si>
    <t>改扩建</t>
  </si>
  <si>
    <t>才坎诺尔乡哈尔尼敦村</t>
  </si>
  <si>
    <t>1.辣椒颗粒产加工生产线1条及相关附属设备，小计200万元；
2.地面硬化及厂房扩建600平方米，每平方米500元，小计30万元。总计230万元。</t>
  </si>
  <si>
    <t>才坎诺尔乡人民政府</t>
  </si>
  <si>
    <t>孟和才次克</t>
  </si>
  <si>
    <t>1、数量指标：采购辣椒颗粒产加工生产线及相关附属设备=1条。新建地面硬化及厂房扩建（平方米）≥600。
2、质量指标：项目（工程）验收合格率（%）=100；
3、时效指标：项目开工时间=2025年3月；项目完成时间=2025年10月；
4、成本指标：采购辣椒颗粒产加工生产线一条及相关附属设备成本≤200万元。新建地面硬化及厂房造价（平方米/元）≤500。
5、社会效益指标：受益脱贫人数（人）≥5；
6、经济效益指标：带动增加贫困人口全年总收入（元）≥50000；每年解决劳动力就业（人）≥5：
7、服务对象满意度指标：受益建档立卡脱贫人口满意度（%）≥97。</t>
  </si>
  <si>
    <r>
      <rPr>
        <sz val="11"/>
        <color theme="1"/>
        <rFont val="宋体"/>
        <charset val="134"/>
        <scheme val="minor"/>
      </rPr>
      <t>项目实施后资产归村委会所有，后期由村委员会监管维护。受益户为动态管理。由哈尔尼敦村对外承包或自营，项目收益不低于总投资的</t>
    </r>
    <r>
      <rPr>
        <sz val="11"/>
        <color theme="1"/>
        <rFont val="宋体"/>
        <charset val="0"/>
        <scheme val="minor"/>
      </rPr>
      <t>4%</t>
    </r>
    <r>
      <rPr>
        <sz val="11"/>
        <color theme="1"/>
        <rFont val="宋体"/>
        <charset val="134"/>
        <scheme val="minor"/>
      </rPr>
      <t>，收益主要用于哈尔尼敦村公共基础设施维修养护、就业岗位开发等。</t>
    </r>
  </si>
  <si>
    <t>BHX2025021</t>
  </si>
  <si>
    <t>博湖县才坎诺尔乡种植业到户补助项目</t>
  </si>
  <si>
    <t>才坎诺尔乡</t>
  </si>
  <si>
    <t>才坎诺尔乡辖区内依法依规明确享有耕地承包权，耕地实际用于种植玉米作物的帮扶对象种植面积1亩的玉米种植户给予每亩100元一次性补助，每户最高补助1000元。预计种植800亩（具体以监测帮扶对象实测面积为准），小计8万元。</t>
  </si>
  <si>
    <t>1、数量指标：享受玉米增产补贴亩数≥800亩；
2、质量指标：补贴发放准确率（%）=100；
3、时效指标：兑现补助完成时限（月）=2025年11月底前；
4、成本指标：每亩享受玉米增产补贴=100元；
5、社会效益指标：受益脱贫人数（人）≥150；
6、服务对象满意度指标：受益建档立卡脱贫人口满意度（%）≥98。</t>
  </si>
  <si>
    <t>通过落实以奖代补政策，激励群众发展生产内生动力。</t>
  </si>
  <si>
    <t>BHX2025022</t>
  </si>
  <si>
    <t>博湖县才坎诺尔乡养殖业到户补助项目</t>
  </si>
  <si>
    <t>一、对当年引进符合当地主导品种，引进良种能繁母牛(品种:西门塔尔、荷斯坦、安格斯、夏洛莱)，按照每头3500元的标准给予补助，每户最高补助3头，补助金额上限10500元，经初步摸排统计，计划引进10头，小计3.5万元。
二、对当年引进符合当地主导品种良种能繁母羊(品种:小尾寒羊、湖羊多胎羊、麦盖提羊)，按照每只给予补助300元的标准给予补助，每户最高补助30只，补助金额上限为9000元/户，经初步统计，计划引进100只良种母羊，小计3万元。合计6.5万元</t>
  </si>
  <si>
    <t>1、数量指标：享受奖补良种能繁母牛数量（头）=10；享受奖补良种能繁母羊数量（头）=100；
2、质量指标：补贴发放准确率（%）=100；
3、时效指标：兑现补助完成时限（月）=2025年11月底前；
4、成本指标：每头享受奖补良种能繁母牛补助金额=3500元/头；每只享受奖补良种能繁母羊补助金额=300元/只
5、社会效益指标：受益脱贫户数（户）≥15；
6、服务对象满意度指标：受益建档立卡脱贫人口满意度（%）≥98。</t>
  </si>
  <si>
    <t>BHX2025023</t>
  </si>
  <si>
    <t>利用自家房前屋后、前庭后院、盘活土地等发展家庭种植果蔬(不含庭院设施种植)，且种植面积在0.2亩以上的,按照每亩500元标准给予一次性补助,每户最高补助1000元。预计庭院经济种植80亩，小计4万元。</t>
  </si>
  <si>
    <t>1、数量指标：庭院经济种植（亩）≥80；
2、质量指标：补贴发放准确率（%）=100
3、时效指标：兑现补助完成时限（月）=2025年11月底前。
4、成本指标：兑付补助标准（元/亩）=500；每户最高补助金额（元）≤1000元。
5、社会效益指标：受益脱贫人数（人）≥400；
6、服务对象满意度指标：受益建档立卡脱贫人口满意度（%）≥98。</t>
  </si>
  <si>
    <t>BHX2025024</t>
  </si>
  <si>
    <t>博湖县才坎诺尔乡拉罕诺尔村乡村旅游示范点建设项目</t>
  </si>
  <si>
    <t>才坎诺尔乡拉罕诺尔村</t>
  </si>
  <si>
    <t>在才坎诺尔乡拉罕诺尔村三组（国家3A级西海桃花生态景区）打造两处乡村旅游示范点，共需资金约120万元：
1.在西海桃花生态景区田园农家乐处打造乡村旅游示范点，对田园人家农家乐现有房屋进行标准化民宿建设，主要包含12间民宿提升改造（包括供暖设备采购安装）等，预计67万元。
2.将西海桃花生态景区游客服务中心改造为乡村民宿。其中，将二楼会议室、休息室、卫生间整体改造成6间客房，改造面积为142.79平方米，并配套相关附属设施；将游客服务中心一楼接待大厅、旅游超市、卫生间等场所，改造为餐厅，改造面积约315.02平方米，并配套相关附属设施。小计50万元。
3、项目前期费3万元。</t>
  </si>
  <si>
    <t>1、数量指标：打造乡村旅游示范点=2处；
2、质量指标：项目（工程）验收合格率（%）=100；
3、时效指标：项目开工时间（月）=2025年3月；项目完成时间（月）=2025年10月；
4、成本指标：改造田园人家农家乐总投入≤67万元；改造游客服务中心处≤50万元；项目前期费≤3万元。
5、社会效益指标：带动脱贫人口就业人数（人）≥2；
6、经济效益指标：增加村集体经济收入≥5万元；
7、服务对象满意度指标：受益建档立卡脱贫人口满意度（%）≥98。</t>
  </si>
  <si>
    <t>项目实施后资产归村集体所有，后期由村委员会监管维护。受益户为动态管理。由拉罕诺尔村自营或对外承包，项目收益不低于总投资的4%，收益主要用于拉罕诺尔村公共基础设施维修养护、就业岗位开发、壮大村集体经济等。</t>
  </si>
  <si>
    <t>BHX2025025</t>
  </si>
  <si>
    <t>乌兰再格森镇乌兰再格森村温室连体大棚建设项目</t>
  </si>
  <si>
    <t>乌兰再格森村</t>
  </si>
  <si>
    <t>新建连体大棚及附属设施。预计前期费15万元，项目总投资260万元。</t>
  </si>
  <si>
    <t>套</t>
  </si>
  <si>
    <t>乌兰再格森镇人民政府</t>
  </si>
  <si>
    <t>道尔加拉</t>
  </si>
  <si>
    <t>1、数量指标：新建连体大棚及附属设施（套）≥1。
2、质量指标：工程验收合格率（%）=100%。
3、时效指标：项目开工时限（月）2025年3月；项目完成时限（月）2025年10月。
4、成本指标：新建连体大棚及附属设施总成本（万元）≤260
5、经济效益指标：每年解决劳动力就业（人）≥2。受益建档立卡脱贫人口数（人）≥2
6、社会效益指标：受益脱贫户数（户）≥2户；
7、服务对象满意度指标：受益群众满意度（%）≥98.0%。</t>
  </si>
  <si>
    <t>项目建成后产权归乌兰再格森村民委员会所有，由乌兰再格森村民委员会负责后期监管维护。对外承包经营,村委会每年按不少于总投资额5%收取租金，租金用于本村的就业岗位开发、基础设施维护等方面。受益户为动态管理。就近解决部分富余劳动力就业问题，预计每年解决就业岗位2人，按照每年实际制定的年度分配方案，具体事宜具体制定。</t>
  </si>
  <si>
    <t>BHX2025026</t>
  </si>
  <si>
    <t>乌兰再格森镇乌兰再格森村旅游产业发展建设项目</t>
  </si>
  <si>
    <t>新建2500平方米砖混结构民宿一座及配套相关附属设施，造价2800元/平方米，小计700万元；项目前期费50万元，项目总投资750万元。</t>
  </si>
  <si>
    <t>1、数量指标：新建民宿一座及配套附属设施（平方米）=2500。
2、质量指标：工程验收合格率（%）=100%。
3、时效指标：项目开工时限（月）2025年3月；项目完成时限（月）2025年10月。
4、成本指标：新建民宿一座及配套附属设施单位成本（元/平方米）≤2800；项目前期费≤50万元。
5、经济效益指标：每年村集体收入增加（万元/年）≥30
6、社会效益指标：每年解决劳动力就业（人）≥2。受益建档立卡脱贫人口数（人）≥2；
7、服务对象满意度指标：受益群众满意度（%）≥98.0%。</t>
  </si>
  <si>
    <t>BHX2025027</t>
  </si>
  <si>
    <t>乌兰再格森镇乌兰再格森村大米加工厂项目</t>
  </si>
  <si>
    <t>新建大米加工厂及配套设施设备900平方米，小计130万元。生产车间设备120万。预计前期费20万元，项目总投资270万元。</t>
  </si>
  <si>
    <t>1、数量指标：新建大米加工厂及配套设施设备（平方米）≥900；新建生产车间设备（套）≥1。
2、质量指标：工程验收合格率（%）=100%。
3、时效指标：项目开工时限（月）2025年3月；项目完成时限（月）2025年10月。
4、成本指标：新建大米加工厂及配套设施设备单位成本（元/平方米）≤1444.4；新建生产车间设备（万元/套）≥120。
5、经济效益指标：每年解决劳动力就业（人）≥2。受益建档立卡脱贫人口数（人）≥2
6、社会效益指标：受益脱贫户数（户）≥2户；
7、服务对象满意度指标：受益群众满意度（%）≥98.0%。</t>
  </si>
  <si>
    <t>BHX2025028</t>
  </si>
  <si>
    <t>乌兰再格森镇席子木呼尔村农产品科研中心项目</t>
  </si>
  <si>
    <t>席子木呼尔村</t>
  </si>
  <si>
    <t>1.新建600平方米建设农产品科研培育中心，每平方米3000元；配套科研附属设施预估100万元，小计280万元。2.新建智能日光温室大棚4座，每座预估投资40万元，小计160万元。预计项目前期费30万元，项目总投资470万元。</t>
  </si>
  <si>
    <t>1、数量指标：新建农产品科研培育中心（平方米）≥600；购置配套科研附属设施（批）≥1；新建智能日光温室大棚（座）≥4；。
2、质量指标：工程验收合格率（%）=100%
3、时效指标：项目开工时限（月）2025年3月；项目完成时限（月）2025年10月。
4、成本指标：新建农产品科研培育中心单位成本（元/平方米）≤3000；购置配套科研附属设施单位成本（万元/批）≤100；新建智能日光温室大棚（万元/座）≤40；
5、社会效益指标：受益脱贫户数（户）≥5户；
6、服务对象满意度指标：受益群众满意度（%）≥98.0%。</t>
  </si>
  <si>
    <t>项目建成后产权归席子木呼尔村所有，由席子木呼尔村负责后期监管维护。通过项目实施，能够切实改善席子木呼尔村生活环境，吸引更多的游客，为当地村民增收致富提供了新的途径。</t>
  </si>
  <si>
    <t>BHX2025029</t>
  </si>
  <si>
    <t>乌兰再格森镇乌兰再格森村芦竹种植基地建设项目</t>
  </si>
  <si>
    <t>新建芦竹种植基地550亩，每亩2000元；配套设施设备5万元；预计项目前期费5万元。小计120万元</t>
  </si>
  <si>
    <t>1、数量指标：新建芦竹种植基地（亩）≥550，配套设施设备（套）≥1。
2、质量指标：工程验收合格率（%）=100%。
3、时效指标：项目开工时限（月）2025年3月；项目完成时限（月）2025年10月。
4、成本指标：新建芦竹种植基地单位成本（元/亩）≤2000；新建配套设施设备单位成本（万元/套）≤5。
5、经济效益指标：每年解决劳动力就业（人）≥2。受益建档立卡脱贫人口数（人）≥2
6、社会效益指标：受益脱贫户数（户）≥2户；
7、服务对象满意度指标：受益群众满意度（%）≥98.0%。</t>
  </si>
  <si>
    <t>BHX2025030</t>
  </si>
  <si>
    <t>乌兰再格森镇乌图阿热勒村生态恢复建设项目</t>
  </si>
  <si>
    <t>乡村建设行动</t>
  </si>
  <si>
    <t>乌图阿热勒村</t>
  </si>
  <si>
    <t>种植芦竹3000亩，每亩2000元，预计项目前期费50万元，项目总投资650万元。</t>
  </si>
  <si>
    <t>1、数量指标：种植芦竹（亩）≥3000。
2、质量指标：工程验收率（%）=100%；工程验收合格率（%）=100%。
3、时效指标：项目开工时限（月）2023年3月；项目完成时限（月）2023年10月。
4、成本指标种植芦竹单位成本（元/亩）≤2000；项目前期费（万元）≤50。
5、经济效益指标：有效提升带动脱贫户增收。
6、社会效益指标：受益脱贫户数（户）≥10户；带动脱贫户就业人数（人）≥5人。
7、可持续影响指标：设施使用年限（年）长期有效。
8、服务对象满意度指标：受益群众满意度（%）≥95.0%。</t>
  </si>
  <si>
    <t>项目建成后产权归乌图阿热勒村所有，由乌图阿热勒村负责后期监管维护。通过项目实施，能够切实改善各村生活环境，吸引更多的游客，为当地村民增收致富提供了新的途径。</t>
  </si>
  <si>
    <t>BHX2025031</t>
  </si>
  <si>
    <t>博湖县乌兰再格森镇2025年产业帮扶精准到户项目（种植业）</t>
  </si>
  <si>
    <t>乌兰再格森镇</t>
  </si>
  <si>
    <t>1、主要粮作物（玉米）单产提升。补助标准：种植面积≥1亩的玉米种植户，较2023年全县玉米单产提升2%以上的，给予每亩100元一次性补助，每户最高补助1000元。预计种植400亩，共计4万元。
2、支持耕地质量保护和提升。补助标准：县域内当年耕地深松补助区域内实施深松整地作业的帮扶对象。经验收合格，公示无异议后，给予每亩15元一次性补助，最高补贴300元。预计耕地深松亩50亩，共计0.075万元；
3、支持发展设施种植。补助标准：节水灌溉≥1亩，按照每亩30元给予一次性补助。预计300亩，共计0.9万元；</t>
  </si>
  <si>
    <t>1、数量指标：享受粮作物（玉米）单产提升补贴亩数≥400亩；耕地深松≥50亩；节水灌溉亩数≥300。
2、质量指标：补贴发放准确率（%）=100%
3、时效指标：兑现补助完成时限（月）=2025年11月底前；
4、成本指标：粮作物（玉米）单产提升标准=100元/亩；耕地深松补助标准=15元/亩；节水灌溉补助标准=30元/亩。
5、经济效益指标：带动脱贫户、三类户增收有效提升
6、社会效益指标：带动脱贫劳动力受益人数（户）=48户
7、服务对象满意度指标：受益群众满意度（%）≥98.0%。</t>
  </si>
  <si>
    <t>BHX2025032</t>
  </si>
  <si>
    <t>博湖县乌兰再格森镇2026年产业帮扶精准到户项目（养殖业）</t>
  </si>
  <si>
    <t>1、支持良种能繁母畜养殖。引进良种母畜。补助标准：对当年引进符合当地主导品种的良种能繁母牛（品种：西门塔尔、荷斯坦、安格斯、夏洛莱）的，每头能繁母牛给予补助3500元；良种能繁母羊（品种：小尾寒羊、湖羊多胎羊、巴音布鲁克羊、麦盖提羊）的，每只能繁母羊给予补助300元。每头（只）母畜当年只补一次，每户牛不超过3头，羊不超过30只。预计引进良种母畜牛20头，小计7万元；引进良种能繁母羊200只，小计6万元，合计13万元
2、支持饲草料补助。补助标准：发展牛羊等养殖并经营稳定，利用永久性青贮池加工调制青贮、黄贮饲草料、使用裹包全株青贮玉米，棉秆混贮发酵等调制饲草料，饲草料需≥1吨，按照每吨40元的标准给予一次性补助。青储饲料15吨，共计0.06万元。</t>
  </si>
  <si>
    <t>1、数量指标：能繁母牛=20头、良种能繁母羊=200只；青储饲料=15吨。
2、质量指标：补贴发放准确率（%）=100%
3、时效指标：兑现补助完成时限（月）=2025年11月底前；
4、成本指标：能繁母牛补助标准=3500元/头、良种能繁母羊补助标准=300元/只；青储饲料补助标准=40元/吨。
5、经济效益指标：带动脱贫户、三类户增收有效提升
6、社会效益指标：带动脱贫劳动力受益人数（户）≥26户
7、服务对象满意度指标：受益群众满意度（%）≥98。</t>
  </si>
  <si>
    <t>BHX2025033</t>
  </si>
  <si>
    <t>博湖县乌兰再格森镇2027年产业帮扶精准到户项目（庭院经济）</t>
  </si>
  <si>
    <t>1、庭院经济。补助标准：鼓励集中连片利用自家房前屋后、前庭后院、盘活土地等发展家庭特色种植，且种植面积在0.2亩以上并产生一定效益的，按照核定数量给予每亩500元给予一次性补助，每户最高补助1000元。庭院经济补助面积40亩，共计2万元。</t>
  </si>
  <si>
    <t>1、数量指标：庭院经济面积=40亩。
2、质量指标：补贴发放准确率（%）=100%
3、时效指标：兑现补助完成时限（月）=2025年11月底前；
4、成本指标：庭院经济=500元/亩。
5、经济效益指标：带动脱贫户、三类户增收有效提升
6、社会效益指标：带动脱贫劳动力受益人数（户）≥92户
7、服务对象满意度指标：受益群众满意度（%）≥98。</t>
  </si>
  <si>
    <t>BHX2025034</t>
  </si>
  <si>
    <t>博斯腾湖乡库代力克村种植类到户产业补助项目</t>
  </si>
  <si>
    <t>博斯腾湖乡库代力克村</t>
  </si>
  <si>
    <t>种植面积≥1亩的玉米种植户，较2024年全县玉米单产提升2%以上的，给予每亩100元一次性补助，每户最高补助1000元。脱贫户共摸排4户，补助亩数为33亩，共计0.33万元。县域内脱贫户自家房前屋后、前庭后院、盘活土地等发展家庭种植果蔬（不含庭院设施种植），且种植面积在0.2亩以上的，按照每亩500元标准给予一次性补助，每户最高补助1000元。经过初步摸排，对脱贫户利用房前屋后、前庭后院种植果蔬的脱贫户共摸排14户，补助亩数为6.3亩，小计0.315万元。共计0.645万元</t>
  </si>
  <si>
    <t>博斯腾湖乡人民政府</t>
  </si>
  <si>
    <t>江剑君</t>
  </si>
  <si>
    <t>1、数量指标：玉米种植面积≥33亩，庭院经济种植面积≥4.3亩。
2、质量指标：验收合格率（%）=100%；工程验收合格率（%）=100%。
3、时效指标：兑现补助完成时限（月）=2025年11月底前。
4、社会效益指标：受益人口数（户）≥18。
5、服务对象满意度指标：受益群众满意度（%）≥98.0%</t>
  </si>
  <si>
    <t>对脱贫户实施到户产业补助项目能够在短期内显著增加脱贫户的收入，降低生产成本，长期来看还能提升市场竞争力，促进相关产业发展，为脱贫户创造持续稳定的经济效益，助力巩固脱贫成果和乡村振兴。</t>
  </si>
  <si>
    <t>BHX2025035</t>
  </si>
  <si>
    <t>博斯腾湖乡库代力克村养殖类到户产业补助项目</t>
  </si>
  <si>
    <t>1、县域内从事养殖的脱贫户、三类户当年引进符合当地主导品种的良种能繁母牛(品种:西门塔尔、荷斯坦、安格斯、夏洛莱)的，每头能繁母牛不超过3500元。经过初步摸排，对当年引进符合当地主导品种的良种能繁母牛(品种:西门塔尔、荷斯坦、安格斯、夏洛莱)，每头能繁母牛给予补助3500元。每头母畜当年只补一次。共摸排2户，补助数量为6头，共计2.1万元。对当年引进符合当地主导品种的良种能繁母羊（品种：小尾寒羊、湖羊多胎羊）的，每只能繁母羊给予补助300元。每头（只）母畜当年只补一次。共摸排1户，补助数量为30只，共计0.9万元2、发展牛羊等养殖并经营稳定，利用永久性青贮池加工调制青贮、黄贮饲草料、使用裹包全株青贮玉米，棉秆混贮发酵等调制饲草料，饲草料需≥1吨，按照每吨40元的标准给予一次性补助。共摸排1户，补助吨数为200吨，共计0.8万元。3、新建青储池1座，共计0.1万元。合计3.9万元</t>
  </si>
  <si>
    <t>人</t>
  </si>
  <si>
    <t>1、数量指标：能繁母牛≥6头青储饲料≥200吨，新建青储池≥1座。
2、质量指标：验收合格率（%）=100%；工程验收合格率（%）=100%。
3、时效指标：兑现补助完成时限（月）=2025年11月底前；。
4、社会效益指标：受益人口数（户）≥3。
5、服务对象满意度指标：受益群众满意度（%）≥98.0%</t>
  </si>
  <si>
    <t>BHX2025036</t>
  </si>
  <si>
    <t>博斯腾湖乡库代力克村旅游设施购置项目</t>
  </si>
  <si>
    <t>新购占地25㎡/个的移动式小木屋30个，10万元/个，小计300万元；新购占地50㎡/个的移动式小木屋15个，20万元/个，小计300万元；配套基础设施（供电、采暖）50万元，预计前期费用30万元，合计680万元。新购占地20㎡/个可移动星空泡泡屋透明PC玻璃民宿露营帐篷30个，15万元/个，小计450万元，预计前期费用20万元，合计470万元。新购长*宽*高为9500*2960*3370的9米宽酒店款营地拖挂房车10辆，50万元/辆，小计500万元，房车水、电基础设施费用50万元，预计前期费用30万元，小计580万元。项目总投资共计1730万元。</t>
  </si>
  <si>
    <t>个</t>
  </si>
  <si>
    <t>1、数量指标：新购25㎡/个移动式小木屋（个）≥30；新购50㎡/个移动式小木屋（个）≥15；可移动星空泡泡屋透明PC玻璃民宿露营帐篷（个）≥30；营地拖挂房车（辆）≥10辆。
2、质量指标：验收合格率（%）=100%；工程验收合格率（%）=100%。
3、时效指标：项目开工及时率（%）=100%；项目完工及时率（%）=100%；项目开工时间（月）=2025年3月；项目完成时间（月）=2025年10月。
4、经济指标：村集体收入增加（万元）=103.8。
5、成本指标：25㎡/个的移动式小木屋（元/个）≤10万元/个；50㎡/个的移动式小木屋（元/个）≤20万元/个；可移动星空泡泡屋透明PC玻璃民宿露营帐篷≤15万元/个；营地拖挂房车≤50万元/辆。
6、社会效益指标：受益人口数（人）≥6。
7、服务对象满意度指标：受益群众满意度（%）≥98.0%</t>
  </si>
  <si>
    <r>
      <rPr>
        <sz val="11"/>
        <rFont val="宋体"/>
        <charset val="134"/>
        <scheme val="minor"/>
      </rPr>
      <t>该项目建成后资产归库代力克村所有，由库代力克村对外承包，每年按总投资额的</t>
    </r>
    <r>
      <rPr>
        <sz val="11"/>
        <rFont val="宋体"/>
        <charset val="134"/>
        <scheme val="minor"/>
      </rPr>
      <t>6%</t>
    </r>
    <r>
      <rPr>
        <sz val="11"/>
        <rFont val="宋体"/>
        <charset val="134"/>
        <scheme val="minor"/>
      </rPr>
      <t>收取租金。租金用于就业岗位开发，基础设施维护；预计每年解决就业岗位</t>
    </r>
    <r>
      <rPr>
        <sz val="11"/>
        <rFont val="宋体"/>
        <charset val="134"/>
        <scheme val="minor"/>
      </rPr>
      <t>6</t>
    </r>
    <r>
      <rPr>
        <sz val="11"/>
        <rFont val="宋体"/>
        <charset val="134"/>
        <scheme val="minor"/>
      </rPr>
      <t>人。</t>
    </r>
  </si>
  <si>
    <t>BHX2025037</t>
  </si>
  <si>
    <t>博斯腾湖乡库代力克村农业残膜碳化处理厂</t>
  </si>
  <si>
    <t>加工业</t>
  </si>
  <si>
    <t>新建厂房1200㎡，库房2000㎡，地上一层，框架结构，服务管理用房700㎡，小计700万元；监控消防设施35万，场地硬化3500平方米，小计70万元；围墙共计1000米，每米450元，小计45万，环保设施15万，送货装卸车1辆25万，箱式变压器、电器控制室20万，生活区供热10万，碳化处理设备3台、搅拌设备3台300万，前期各类设计费用预计50万元，总计1270万元。</t>
  </si>
  <si>
    <t>1、数量指标：厂房≥1200㎡，库房≥2000㎡，服务管理用房≥700㎡，场地硬化≥3500㎡，围墙≥1000米，装载车=1辆，碳化设备=3台，搅拌设备=3台
2、质量指标：验收合格率（%）=100%；工程验收合格率（%）=100%。
3、时效指标：项目开工及时率（%）=100%；项目完工及时率（%）=100%；项目开工时间（月）=2025年3月；项目完成时间（月）=2025年10月。
4、经济指标：村集体收入增加（万元）=63.5万元。
5、成本指标：监控设施≤35万元，围墙≤450元/米，环保设备≤15万元，装载车≤25万元，碳化处理设备≤100万元/台
6、社会效益指标：受益人口数（人）≥4。
7、服务对象满意度指标：受益群众满意度（%）≥98.0%</t>
  </si>
  <si>
    <t>该项目建成后资产归库代力克村所有，由库代力克村对外承包，每年按总投资额的5%收取租金。租金用于就业岗位开发，基础设施维护；预计每年解决就业岗位4人。</t>
  </si>
  <si>
    <t>BHX2025038</t>
  </si>
  <si>
    <t>博斯腾湖乡农机购置项目</t>
  </si>
  <si>
    <t>农业社会化服务</t>
  </si>
  <si>
    <t>库代力克村闹音呼都克村</t>
  </si>
  <si>
    <t>库代力克村采购发动机6.8升，6缸、额定功率：210马力的拖拉机1辆，150万元/辆；,总功率：110kW，挖掘机1辆，110万元/辆；额定载重量：5-6吨，铲斗容量：3m³，额定功率：162kW的铲车1辆，40万元/辆；小计300万元。闹音呼都克村采购发动机6.8升，6缸、额定功率：210马力的拖拉机1辆，150万元/辆；,总功率：110kW，挖掘机1辆，110万元/辆；额定载重量：5-6吨，铲斗容量：3m³，额定功率：162kW的铲车1辆，40万元/辆；小计300万元。总投资600万元。</t>
  </si>
  <si>
    <t>辆</t>
  </si>
  <si>
    <t>1、数量指标：拖拉机=2辆；挖掘机=2辆；铲车=2辆。
2、质量指标：验收合格率（%）=100%；工程验收合格率（%）=100%。
3、时效指标：项目开工及时率（%）=100%；项目完工及时率（%）=100%；项目开工时间（月）2025年4月；项目完成时间（月）2025年10月。
4、成本指标：拖拉机（辆）≤150万元/辆，挖掘机（辆）≤110万元/辆，铲车（辆）≤40万元/辆。4、经济指标：村集体收入增加（万元）=30万元。
5、生态效益指标：周边环境改善率≥90.0%。
6、社会效益指标：对居民就业的影响持续影响明显。
7、服务对象满意度指标：受益群众满意度（%）≥98.0%。</t>
  </si>
  <si>
    <t>该项目建成后资产归各行政村所有，由各村对外承包，每年按总投资额的5%收取租金。租金用于就业岗位开发，基础设施维护；预计每年解决就业岗位4人。</t>
  </si>
  <si>
    <t>BHX2025039</t>
  </si>
  <si>
    <t>2025年新疆兴牧源农业有限责任公司饲草料加工设备采购项目</t>
  </si>
  <si>
    <t>养殖业基地</t>
  </si>
  <si>
    <t>新疆兴牧源农业有限责任公司</t>
  </si>
  <si>
    <t>为提高饲料生产效率，降低劳动成本，加快羊产业发展，计划采购时产3-5吨高档颗粒饲料机组1套，全混合日粮制备机1套，饲料输送机1台、青贮撒料车1台，合计144万（其中欠发达国有牧场巩固提升任务资金144万元,按实际下达资金为准，超出下达资金部分均为企业自筹）。本项目带动欠发达国有牧场农牧户就业2人。带动增加欠发达国有农牧场受益户全年总收入12000（元/户均）。</t>
  </si>
  <si>
    <t>博湖县农业农村局</t>
  </si>
  <si>
    <t>罗克曼·如则</t>
  </si>
  <si>
    <t>1、数量指标：采购时产3-5吨高档颗粒饲料机组（套）=1、采购全混合日粮制备机（套）=1、采购饲料输送机（台）=1、采购青贮撒料车（台）=1。
2、质量指标：设备验收合格率（%）=100；
3、时效指标：项目按期完工时间：2025年10月；采购及时率（%）≥98.0%
4、成本指标：采购时产3-5吨高档颗粒饲料机组（万元/套）≤113；采购全混合日粮制备机（万元/套）≤19.6；采购饲料输送机（万元/台）≤1.9；采购青贮撒料车（万元/台）≤9.6；
5、经济效益指标：带动增加欠发达国有农牧场受益户全年总收入（元/户均）≥12000元。
6、社会效益指标：带动欠发达国有牧场农牧户就业（户）≥2。
7、可持续影响指标：持续促进畜牧业发展。
7、满意度指标：受益农牧户满意度（%）≥95</t>
  </si>
  <si>
    <t>项目建成后产权归新疆兴牧源农业有限责任公司所有，国有投资所有盈利用于国有企业发展。由新疆兴牧源农业有限责任公司负责后期监管与更新。该项目符合财政衔接推进乡村振兴补助资金使用范围，带动产业发展，有效推进欠发达国有农牧场巩固提升，该项目带动受益欠发达国有牧场农牧民2户发展，预计带动增加欠发达国有农牧场受益户全年总收入12000（元/户均），为农牧民增收提供稳定可靠的经济收入来源。</t>
  </si>
  <si>
    <t>BHX2025040</t>
  </si>
  <si>
    <t>脱贫人口小额信贷财政贴息资金</t>
  </si>
  <si>
    <t>小额贷款贴息</t>
  </si>
  <si>
    <t>博湖县</t>
  </si>
  <si>
    <t>项目从2025年1月1日起对符合贷款条件的有发展生产意愿的脱贫户及监测户发放小额扶贫信贷，实行免抵押、免担保、5万元下、按生产经营用途最长期限可达3年、基准利率、财政贴息的扶贫贷款，对有发展需求、有贷款意愿、有还款能力或还贷措施的脱贫户都能够享受，坚持应贷尽贷，严禁用于用于子女上学、看病、还债等非生产性支出。</t>
  </si>
  <si>
    <t>数量指标：小额信贷贴息脱贫户≥40户
质量指标：小额信贷贴息标准≥100%
经济成本指标：小额信贷贴息标准≤1825元/户
社会效益指标：惠及脱贫户户数≥40户
满意度指标：受益脱贫户满意度≥95%</t>
  </si>
  <si>
    <t>通过实施脱贫人口小额信贷的发放、贴息工作，使脱贫人口得到直接有效扶持，增强其自我发展能力，进一步加快脱贫群众脱贫致富的步伐。</t>
  </si>
  <si>
    <t>二、就业项目</t>
  </si>
  <si>
    <t>BHX2025041</t>
  </si>
  <si>
    <r>
      <rPr>
        <sz val="11"/>
        <rFont val="宋体"/>
        <charset val="134"/>
        <scheme val="minor"/>
      </rPr>
      <t>博湖县本布图镇</t>
    </r>
    <r>
      <rPr>
        <sz val="11"/>
        <rFont val="宋体"/>
        <charset val="134"/>
        <scheme val="minor"/>
      </rPr>
      <t>2025</t>
    </r>
    <r>
      <rPr>
        <sz val="11"/>
        <rFont val="宋体"/>
        <charset val="134"/>
        <scheme val="minor"/>
      </rPr>
      <t>年脱贫劳动力及监测对象外出务工一次性补助项目</t>
    </r>
  </si>
  <si>
    <t>就业项目</t>
  </si>
  <si>
    <t>务工补助</t>
  </si>
  <si>
    <t>对当年连续务工就业3个月以上的外出务工帮扶对象中，疆外按照每人2000元的补助给予外出务工一次性补助；疆内跨地州市（含兵团）按照每人1000元的标准给予外出务工一次性补助。对地区内跨县（含兵团）的，按照每人200元的标准给予外出务工一次性补助。若同时符合几类情况则按照符合情况的最高补贴金额执行，不可重复享受。省外务工4人，兑付补助资金0.8万元；省内州外务工10人，兑付补助资金1万元；县外州内务工36人；兑付补助资金0.72万元。（以上受助脱贫人口，可依据实际情况做人员增加或减少）。共计2.52万元。</t>
  </si>
  <si>
    <t>1、数量指标：补贴脱贫人口省外务工人数=4人，补贴脱贫人口省内州外务工人数=10人，补贴脱贫人口县外州内务工人数=36人；
2、质量指标：补贴发放准确率（%）=100%
3、时效指标：兑现补助完成时限（月）=2025年11月底前。
4、成本指标：省外务工补助标准=2000元/人，省内州外务工补助标准=1000元/人，县外州内务工补助标准=200元/人。
5、经济效益指标：带动脱贫户、三类户增收有效提升
6、社会效益指标：带动脱贫劳动力受益人数（人）=50
7、服务对象满意度指标：受益群众满意度（%）≥98。</t>
  </si>
  <si>
    <t>鼓励脱贫人口外出务工，改善脱贫人口生产生活条件，提高年收入水平，提升农民群众的幸福感。</t>
  </si>
  <si>
    <t>BHX2025042</t>
  </si>
  <si>
    <r>
      <rPr>
        <sz val="11"/>
        <rFont val="宋体"/>
        <charset val="134"/>
        <scheme val="minor"/>
      </rPr>
      <t>博湖县本布图镇</t>
    </r>
    <r>
      <rPr>
        <sz val="11"/>
        <rFont val="宋体"/>
        <charset val="134"/>
        <scheme val="minor"/>
      </rPr>
      <t>2025</t>
    </r>
    <r>
      <rPr>
        <sz val="11"/>
        <rFont val="宋体"/>
        <charset val="134"/>
        <scheme val="minor"/>
      </rPr>
      <t>年脱贫劳动力及监测对象自主创业补助项目</t>
    </r>
  </si>
  <si>
    <t>创业</t>
  </si>
  <si>
    <t>对2025年新取得营业许可且工商营业执照经营地址在县域内的帮扶对象，从事经营生产活动、经营面积在20平方米（含）以上，正常经营至少6个月的，按照2000元标准给予一次性补助，经初步摸排统计1人，涉及资金0.2万元；生产或经营面积不足20平方米（包括餐车、零售点等移动式摊位），正常经营至少3个月的，按照1000元的标准给予一次性补助，经初步摸排统计1人，涉及资金0.1万元。生产或经营面积以房屋所有权证为准。共计，自主创业2户，涉及资金0.3万元。</t>
  </si>
  <si>
    <t>1、数量指标：自主创业（6个月以上）≥1户，自主创业（3个月以上）≥1户。
2、质量指标：补贴发放准确率（%）=100%
3、时效指标：兑现补助完成时限（月）=2025年11月底前。
4、成本指标：自主创业（6个月以上）=2000元/户，自主创业（3个月以上）=1000元/户。
5、经济效益指标：带动脱贫户、三类户增收有效提升
6、社会效益指标：带动脱贫劳动力受益人数（人）=2
7、服务对象满意度指标：受益群众满意度（%）≥98.0%。</t>
  </si>
  <si>
    <t>鼓励脱贫劳动力自主创业，改善脱贫劳动力生产生活条件，提高年收入水平，提升农民群众的幸福感。</t>
  </si>
  <si>
    <t>BHX2025043</t>
  </si>
  <si>
    <t>塔温觉肯乡2025年脱贫劳动力外出务工补助项目</t>
  </si>
  <si>
    <t>博湖县塔温觉肯乡6个行政村</t>
  </si>
  <si>
    <t>1、在过渡期内当年对16岁以上跨省务工且稳定就业3个月及以上的脱贫劳动力（含三类监测对象）进行务工补助，按照每年2000元/人的标准给予补助，预计务工人数10人，小计2万元。2、在过渡期内当年对16岁以上省内州外务工且稳定就业3个月及以上的脱贫劳动力（含三类监测对象）进行务工补助，每年按照200元/人的标准给予补助，预计务工人数13人，小计0.26万元。3、在过渡期内当年对16岁以上县外州内务工且稳定就业3个月及以上的脱贫劳动力（含三类监测对象）进行务工补助，每年按照200元/人的标准给予补助，预计务工人数12人，小计0.24万元。4、根据实际情况可做人员增加或减少。</t>
  </si>
  <si>
    <t>1、数量指标：补贴脱贫人口跨省外出务工人数=10人；补贴省内州外务工人数=13人；补贴县外州内务工人数12人；
2、质量指标：兑现补助验收率（%）=100；兑现补助验收合格率（%）=100。
3、时效指标：兑现补助完成时限（月）=2025年11月底前。
4、成本指标：跨省务工补贴标准=2000元/人；省内州外务工补贴标准=200元/人；县外州内务工补贴标准=200元/人
5、经济效益指标：带动脱贫户增收有效提升
6、社会效益指标：带动脱贫人口受益人数（人）=35人
7、可持续影响指标：巩固脱贫攻坚政策持续影响力持续有效影响。
8、服务对象满意度指标；受益脱贫人口满意度≥98%</t>
  </si>
  <si>
    <t>BHX2025044</t>
  </si>
  <si>
    <t>博湖县查干诺尔乡2025年脱贫劳动力及监测对象外出务工一次性补助项目</t>
  </si>
  <si>
    <t>查干诺尔乡</t>
  </si>
  <si>
    <t>按照自主、自愿申报原则对纳入全国防止返贫监测和衔接推进乡村振兴信息系统管理，有发展条件、发展愿望的帮扶对象，重点扶持监测对象家庭及人均纯收入万元以下脱贫户劳动力，当年连续务工就业3个月及以上的外出务工帮扶对象中，疆外按照每人2000元的标准给予一次性补助，经摸排统计9人，需补助资金1.8万元；疆内跨地州市（含兵团）按照每人1000元的标准给予一次性交通补助，使用自治区衔接资金发放，经摸排统计11人，需补助资金1.1万元；州内县外按照每人200元的标准给予一次性交通补助，使用自治区衔接资金发放，经摸排统计33人，需补助资金0.66万元。</t>
  </si>
  <si>
    <t>1、数量指标：补贴脱贫人口跨省外出务工人数（人）≥9；补贴省内州外务工人数（人）≥11；补贴州内县外务工人数（人）≥33
2、质量指标：发放准确率（%）=100%
3、时效指标：兑现补助完成时限（月）=2025年11月底前
4、成本指标：跨省就业外出务工补助标准=2000元/人；省内州外务工补贴标准（元/人）=1000；州内县外务工补贴标准（元/人）=200
5、经济效益指标：有效减轻脱贫户家庭生活负担
6、社会效益指标：带动脱贫劳动力受益人数（人）≥53人
7、服务对象满意度指标；受益脱贫人口满意度≥98%</t>
  </si>
  <si>
    <t>鼓励脱贫、监测对象劳动力外出务工，提高年收入水平，提升农民群众的幸福感。</t>
  </si>
  <si>
    <t>BHX2025045</t>
  </si>
  <si>
    <t>博湖县才坎诺尔乡外出务工补助项目</t>
  </si>
  <si>
    <t>在过渡期内当年对16岁以上外出务工且稳定就业3个月及以上的脱贫劳动力（含三类监测对象）进行交通补助，补助标准县外州内200元每年，州外疆内1000元每年，疆外国内2000元每年。2、根据2024年外出人员交通补助情况情况，预计县外州内70人，补助金额1.4万元；州外疆内30人，补助金额3万元；疆外8人，补助金额1.6万元。（以上受助脱贫人口，可依据实际情况做人员增加或减少）。合计6万元。</t>
  </si>
  <si>
    <t>1、数量指标：补贴脱贫人口外出务工人数=108人；
2、质量指标：补贴发放准确率（%）=100。
3、时效指标：兑现补助完成时限（月）=2025年11月底前。
4、成本指标：州内县外出务工补贴标准=200元/人；疆内州外出务工补贴标准=1000元/人；跨省外出务工补贴标准=2000元/人
5、经济效益指标：带动脱贫户增收有效提升
6、社会效益指标：带动脱贫人口受益人数（人）≥108人
7、可持续影响指标：巩固脱贫攻坚政策持续影响力持续有效影响。
8、服务对象满意度指标：受益脱贫人口满意度≥98%</t>
  </si>
  <si>
    <t>BHX2025046</t>
  </si>
  <si>
    <t>博斯腾湖乡2025年脱贫劳动力外出务工交通补助项目</t>
  </si>
  <si>
    <t>对当年连续务工就业3个月以上的外出务工帮扶对象中，疆外按照每人2000元的标准给予一次性交通补助，使用中央衔接资金发放；疆内跨地州市（含兵团）按照每人1000元的标准给予一次性交通补助，使用自治区衔接资金发放。对地区内跨县（含兵团）的，按照每人200元的标准给予一次性交通补助。若同时符合几类情况则按照符合情况的最高补贴金额执行，不可重复享受。共摸排13人，补助0.76万元，根据全县脱贫劳动力转移就业总体规划，确定2名扶贫援助特设岗位，按照每个岗位每月500元标准给予补助。小计1.2万元。合计1.96万元。</t>
  </si>
  <si>
    <t>1、数量指标：外出务工人员≥13，扶贫援助特设岗位≥2。
2、质量指标：验收合格率（%）=100%；工程验收合格率（%）=100%。
3、时效指标：兑现补助完成时限（月）=2025年11月底前。
4、社会效益指标：受益人口数（人）≥15。
5、服务对象满意度指标：受益群众满意度（%）≥98.0%</t>
  </si>
  <si>
    <t>BHX2025047</t>
  </si>
  <si>
    <t>博湖县特设岗补贴项目</t>
  </si>
  <si>
    <t>公益性岗位</t>
  </si>
  <si>
    <t>在过渡期内当年对16岁以上60岁以下的脱贫劳动力（含三类监测对象）从事特设岗给予补贴，补助标准每月500元/人。</t>
  </si>
  <si>
    <t>博湖县人力资源和社会保障局</t>
  </si>
  <si>
    <t>王健</t>
  </si>
  <si>
    <t>1、数量指标：补贴脱贫劳动力从事特设岗人数≥319人
2、质量指标：工程验收率（%）=100%；工程验收合格率（%）=100%。
3、时效指标：项目开工时限（月）2025年1月；项目完成时限（月）2025年12月。
4、成本指标：补贴标准（元/每人每月）=500；
5、经济效益指标：带动脱贫劳动力增收有效提升
6、社会效益指标：带动脱贫劳动力受益人数（人）≥319人
7、可持续影响指标：巩固脱贫攻坚政策持续影响力持续有效åå影响。
8、服务对象满意度指标；受益脱贫人口满意度≧98%</t>
  </si>
  <si>
    <t>鼓励脱贫劳动力从事特设岗工作，改善脱贫劳动力生产生活条件，提高年收入水平，提升农民群众的幸福感。</t>
  </si>
  <si>
    <t>三、乡村建设行动</t>
  </si>
  <si>
    <t>BHX2025048</t>
  </si>
  <si>
    <t>本布图镇乔鲁图木呼尔村粮食储存烘干基础设施提升建设项目</t>
  </si>
  <si>
    <t>农村基础设施（含产业配套基础设施）</t>
  </si>
  <si>
    <t>计划投资187.9万元，完善博湖县本布图镇乔鲁图木呼尔村粮食储存烘干基础设施
1、新建公共区域硬化4000平方米，单价150元/平方米（混凝土强度C25；250MM厚），计60万元。
2、新建遮雨棚1200平方米，每平方米300元，小计36万元。
3、新建防尘网基础240米，单价550元/米，小计13.2万元，及配套烘干厂防尘网1500平方米，单价小计130元/平方米，小计19.5万元，合计32.7万元。
4、照明设施、监控设备、烘干厂附属设施等50万元。
5、前期费9.2万元。</t>
  </si>
  <si>
    <r>
      <rPr>
        <sz val="11"/>
        <rFont val="宋体"/>
        <charset val="134"/>
        <scheme val="minor"/>
      </rPr>
      <t>1</t>
    </r>
    <r>
      <rPr>
        <sz val="11"/>
        <rFont val="宋体"/>
        <charset val="134"/>
        <scheme val="minor"/>
      </rPr>
      <t>、数量指标：新建硬化地面（平方米）≥</t>
    </r>
    <r>
      <rPr>
        <sz val="11"/>
        <rFont val="宋体"/>
        <charset val="134"/>
        <scheme val="minor"/>
      </rPr>
      <t>4000</t>
    </r>
    <r>
      <rPr>
        <sz val="11"/>
        <rFont val="宋体"/>
        <charset val="134"/>
        <scheme val="minor"/>
      </rPr>
      <t>平方米；新建遮雨棚</t>
    </r>
    <r>
      <rPr>
        <sz val="11"/>
        <rFont val="宋体"/>
        <charset val="134"/>
        <scheme val="minor"/>
      </rPr>
      <t>(</t>
    </r>
    <r>
      <rPr>
        <sz val="11"/>
        <rFont val="宋体"/>
        <charset val="134"/>
        <scheme val="minor"/>
      </rPr>
      <t>平方米</t>
    </r>
    <r>
      <rPr>
        <sz val="11"/>
        <rFont val="宋体"/>
        <charset val="134"/>
        <scheme val="minor"/>
      </rPr>
      <t>)</t>
    </r>
    <r>
      <rPr>
        <sz val="11"/>
        <rFont val="宋体"/>
        <charset val="134"/>
        <scheme val="minor"/>
      </rPr>
      <t>≥</t>
    </r>
    <r>
      <rPr>
        <sz val="11"/>
        <rFont val="宋体"/>
        <charset val="134"/>
        <scheme val="minor"/>
      </rPr>
      <t>1200</t>
    </r>
    <r>
      <rPr>
        <sz val="11"/>
        <rFont val="宋体"/>
        <charset val="134"/>
        <scheme val="minor"/>
      </rPr>
      <t>平方米；隔离设施（米）≥</t>
    </r>
    <r>
      <rPr>
        <sz val="11"/>
        <rFont val="宋体"/>
        <charset val="134"/>
        <scheme val="minor"/>
      </rPr>
      <t>240</t>
    </r>
    <r>
      <rPr>
        <sz val="11"/>
        <rFont val="宋体"/>
        <charset val="134"/>
        <scheme val="minor"/>
      </rPr>
      <t>米；烘干厂防尘网</t>
    </r>
    <r>
      <rPr>
        <sz val="11"/>
        <rFont val="宋体"/>
        <charset val="134"/>
        <scheme val="minor"/>
      </rPr>
      <t>(</t>
    </r>
    <r>
      <rPr>
        <sz val="11"/>
        <rFont val="宋体"/>
        <charset val="134"/>
        <scheme val="minor"/>
      </rPr>
      <t>平方米</t>
    </r>
    <r>
      <rPr>
        <sz val="11"/>
        <rFont val="宋体"/>
        <charset val="134"/>
        <scheme val="minor"/>
      </rPr>
      <t>)</t>
    </r>
    <r>
      <rPr>
        <sz val="11"/>
        <rFont val="宋体"/>
        <charset val="134"/>
        <scheme val="minor"/>
      </rPr>
      <t>≥</t>
    </r>
    <r>
      <rPr>
        <sz val="11"/>
        <rFont val="宋体"/>
        <charset val="134"/>
        <scheme val="minor"/>
      </rPr>
      <t>1500</t>
    </r>
    <r>
      <rPr>
        <sz val="11"/>
        <rFont val="宋体"/>
        <charset val="134"/>
        <scheme val="minor"/>
      </rPr>
      <t>平方；照明设施、监控设备、烘干厂附属设施等（处）≥</t>
    </r>
    <r>
      <rPr>
        <sz val="11"/>
        <rFont val="宋体"/>
        <charset val="134"/>
        <scheme val="minor"/>
      </rPr>
      <t>1</t>
    </r>
    <r>
      <rPr>
        <sz val="11"/>
        <rFont val="宋体"/>
        <charset val="134"/>
        <scheme val="minor"/>
      </rPr>
      <t xml:space="preserve">处。
</t>
    </r>
    <r>
      <rPr>
        <sz val="11"/>
        <rFont val="宋体"/>
        <charset val="134"/>
        <scheme val="minor"/>
      </rPr>
      <t>2</t>
    </r>
    <r>
      <rPr>
        <sz val="11"/>
        <rFont val="宋体"/>
        <charset val="134"/>
        <scheme val="minor"/>
      </rPr>
      <t>、质量指标：工程验收率（</t>
    </r>
    <r>
      <rPr>
        <sz val="11"/>
        <rFont val="宋体"/>
        <charset val="134"/>
        <scheme val="minor"/>
      </rPr>
      <t>%</t>
    </r>
    <r>
      <rPr>
        <sz val="11"/>
        <rFont val="宋体"/>
        <charset val="134"/>
        <scheme val="minor"/>
      </rPr>
      <t>）</t>
    </r>
    <r>
      <rPr>
        <sz val="11"/>
        <rFont val="宋体"/>
        <charset val="134"/>
        <scheme val="minor"/>
      </rPr>
      <t>=100%</t>
    </r>
    <r>
      <rPr>
        <sz val="11"/>
        <rFont val="宋体"/>
        <charset val="134"/>
        <scheme val="minor"/>
      </rPr>
      <t>；工程验收合格率（</t>
    </r>
    <r>
      <rPr>
        <sz val="11"/>
        <rFont val="宋体"/>
        <charset val="134"/>
        <scheme val="minor"/>
      </rPr>
      <t>%</t>
    </r>
    <r>
      <rPr>
        <sz val="11"/>
        <rFont val="宋体"/>
        <charset val="134"/>
        <scheme val="minor"/>
      </rPr>
      <t>）</t>
    </r>
    <r>
      <rPr>
        <sz val="11"/>
        <rFont val="宋体"/>
        <charset val="134"/>
        <scheme val="minor"/>
      </rPr>
      <t>=100%</t>
    </r>
    <r>
      <rPr>
        <sz val="11"/>
        <rFont val="宋体"/>
        <charset val="134"/>
        <scheme val="minor"/>
      </rPr>
      <t xml:space="preserve">。
</t>
    </r>
    <r>
      <rPr>
        <sz val="11"/>
        <rFont val="宋体"/>
        <charset val="134"/>
        <scheme val="minor"/>
      </rPr>
      <t>3</t>
    </r>
    <r>
      <rPr>
        <sz val="11"/>
        <rFont val="宋体"/>
        <charset val="134"/>
        <scheme val="minor"/>
      </rPr>
      <t>、时效指标：项目开工时限（月）</t>
    </r>
    <r>
      <rPr>
        <sz val="11"/>
        <rFont val="宋体"/>
        <charset val="134"/>
        <scheme val="minor"/>
      </rPr>
      <t>2025</t>
    </r>
    <r>
      <rPr>
        <sz val="11"/>
        <rFont val="宋体"/>
        <charset val="134"/>
        <scheme val="minor"/>
      </rPr>
      <t>年</t>
    </r>
    <r>
      <rPr>
        <sz val="11"/>
        <rFont val="宋体"/>
        <charset val="134"/>
        <scheme val="minor"/>
      </rPr>
      <t>3</t>
    </r>
    <r>
      <rPr>
        <sz val="11"/>
        <rFont val="宋体"/>
        <charset val="134"/>
        <scheme val="minor"/>
      </rPr>
      <t>月；项目完成时限（月）</t>
    </r>
    <r>
      <rPr>
        <sz val="11"/>
        <rFont val="宋体"/>
        <charset val="134"/>
        <scheme val="minor"/>
      </rPr>
      <t>2025</t>
    </r>
    <r>
      <rPr>
        <sz val="11"/>
        <rFont val="宋体"/>
        <charset val="134"/>
        <scheme val="minor"/>
      </rPr>
      <t>年</t>
    </r>
    <r>
      <rPr>
        <sz val="11"/>
        <rFont val="宋体"/>
        <charset val="134"/>
        <scheme val="minor"/>
      </rPr>
      <t>10</t>
    </r>
    <r>
      <rPr>
        <sz val="11"/>
        <rFont val="宋体"/>
        <charset val="134"/>
        <scheme val="minor"/>
      </rPr>
      <t xml:space="preserve">月。
</t>
    </r>
    <r>
      <rPr>
        <sz val="11"/>
        <rFont val="宋体"/>
        <charset val="134"/>
        <scheme val="minor"/>
      </rPr>
      <t>4</t>
    </r>
    <r>
      <rPr>
        <sz val="11"/>
        <rFont val="宋体"/>
        <charset val="134"/>
        <scheme val="minor"/>
      </rPr>
      <t>、成本指标：新建硬化地面（元</t>
    </r>
    <r>
      <rPr>
        <sz val="11"/>
        <rFont val="宋体"/>
        <charset val="134"/>
        <scheme val="minor"/>
      </rPr>
      <t>/</t>
    </r>
    <r>
      <rPr>
        <sz val="11"/>
        <rFont val="宋体"/>
        <charset val="134"/>
        <scheme val="minor"/>
      </rPr>
      <t>平方米）≤</t>
    </r>
    <r>
      <rPr>
        <sz val="11"/>
        <rFont val="宋体"/>
        <charset val="134"/>
        <scheme val="minor"/>
      </rPr>
      <t>150</t>
    </r>
    <r>
      <rPr>
        <sz val="11"/>
        <rFont val="宋体"/>
        <charset val="134"/>
        <scheme val="minor"/>
      </rPr>
      <t>元</t>
    </r>
    <r>
      <rPr>
        <sz val="11"/>
        <rFont val="宋体"/>
        <charset val="134"/>
        <scheme val="minor"/>
      </rPr>
      <t>/</t>
    </r>
    <r>
      <rPr>
        <sz val="11"/>
        <rFont val="宋体"/>
        <charset val="134"/>
        <scheme val="minor"/>
      </rPr>
      <t>平方米；新建遮雨棚（元</t>
    </r>
    <r>
      <rPr>
        <sz val="11"/>
        <rFont val="宋体"/>
        <charset val="134"/>
        <scheme val="minor"/>
      </rPr>
      <t>/</t>
    </r>
    <r>
      <rPr>
        <sz val="11"/>
        <rFont val="宋体"/>
        <charset val="134"/>
        <scheme val="minor"/>
      </rPr>
      <t>平方米）≤</t>
    </r>
    <r>
      <rPr>
        <sz val="11"/>
        <rFont val="宋体"/>
        <charset val="134"/>
        <scheme val="minor"/>
      </rPr>
      <t>300</t>
    </r>
    <r>
      <rPr>
        <sz val="11"/>
        <rFont val="宋体"/>
        <charset val="134"/>
        <scheme val="minor"/>
      </rPr>
      <t>元</t>
    </r>
    <r>
      <rPr>
        <sz val="11"/>
        <rFont val="宋体"/>
        <charset val="134"/>
        <scheme val="minor"/>
      </rPr>
      <t>/</t>
    </r>
    <r>
      <rPr>
        <sz val="11"/>
        <rFont val="宋体"/>
        <charset val="134"/>
        <scheme val="minor"/>
      </rPr>
      <t>平方米；新建隔离设施（元</t>
    </r>
    <r>
      <rPr>
        <sz val="11"/>
        <rFont val="宋体"/>
        <charset val="134"/>
        <scheme val="minor"/>
      </rPr>
      <t>/</t>
    </r>
    <r>
      <rPr>
        <sz val="11"/>
        <rFont val="宋体"/>
        <charset val="134"/>
        <scheme val="minor"/>
      </rPr>
      <t>米）≤</t>
    </r>
    <r>
      <rPr>
        <sz val="11"/>
        <rFont val="宋体"/>
        <charset val="134"/>
        <scheme val="minor"/>
      </rPr>
      <t>550</t>
    </r>
    <r>
      <rPr>
        <sz val="11"/>
        <rFont val="宋体"/>
        <charset val="134"/>
        <scheme val="minor"/>
      </rPr>
      <t>元</t>
    </r>
    <r>
      <rPr>
        <sz val="11"/>
        <rFont val="宋体"/>
        <charset val="134"/>
        <scheme val="minor"/>
      </rPr>
      <t>/</t>
    </r>
    <r>
      <rPr>
        <sz val="11"/>
        <rFont val="宋体"/>
        <charset val="134"/>
        <scheme val="minor"/>
      </rPr>
      <t>米；烘干厂防尘网（元</t>
    </r>
    <r>
      <rPr>
        <sz val="11"/>
        <rFont val="宋体"/>
        <charset val="134"/>
        <scheme val="minor"/>
      </rPr>
      <t>/</t>
    </r>
    <r>
      <rPr>
        <sz val="11"/>
        <rFont val="宋体"/>
        <charset val="134"/>
        <scheme val="minor"/>
      </rPr>
      <t>平方米）≤</t>
    </r>
    <r>
      <rPr>
        <sz val="11"/>
        <rFont val="宋体"/>
        <charset val="134"/>
        <scheme val="minor"/>
      </rPr>
      <t>130</t>
    </r>
    <r>
      <rPr>
        <sz val="11"/>
        <rFont val="宋体"/>
        <charset val="134"/>
        <scheme val="minor"/>
      </rPr>
      <t>元</t>
    </r>
    <r>
      <rPr>
        <sz val="11"/>
        <rFont val="宋体"/>
        <charset val="134"/>
        <scheme val="minor"/>
      </rPr>
      <t>/</t>
    </r>
    <r>
      <rPr>
        <sz val="11"/>
        <rFont val="宋体"/>
        <charset val="134"/>
        <scheme val="minor"/>
      </rPr>
      <t>平方米；照明设施、监控设备、烘干厂附属设施等（万元</t>
    </r>
    <r>
      <rPr>
        <sz val="11"/>
        <rFont val="宋体"/>
        <charset val="134"/>
        <scheme val="minor"/>
      </rPr>
      <t>/</t>
    </r>
    <r>
      <rPr>
        <sz val="11"/>
        <rFont val="宋体"/>
        <charset val="134"/>
        <scheme val="minor"/>
      </rPr>
      <t>处）≤</t>
    </r>
    <r>
      <rPr>
        <sz val="11"/>
        <rFont val="宋体"/>
        <charset val="134"/>
        <scheme val="minor"/>
      </rPr>
      <t>50</t>
    </r>
    <r>
      <rPr>
        <sz val="11"/>
        <rFont val="宋体"/>
        <charset val="134"/>
        <scheme val="minor"/>
      </rPr>
      <t>万元</t>
    </r>
    <r>
      <rPr>
        <sz val="11"/>
        <rFont val="宋体"/>
        <charset val="134"/>
        <scheme val="minor"/>
      </rPr>
      <t>/</t>
    </r>
    <r>
      <rPr>
        <sz val="11"/>
        <rFont val="宋体"/>
        <charset val="134"/>
        <scheme val="minor"/>
      </rPr>
      <t>处；项目前期费（万元）≤</t>
    </r>
    <r>
      <rPr>
        <sz val="11"/>
        <rFont val="宋体"/>
        <charset val="134"/>
        <scheme val="minor"/>
      </rPr>
      <t>9.2</t>
    </r>
    <r>
      <rPr>
        <sz val="11"/>
        <rFont val="宋体"/>
        <charset val="134"/>
        <scheme val="minor"/>
      </rPr>
      <t xml:space="preserve">万元。
</t>
    </r>
    <r>
      <rPr>
        <sz val="11"/>
        <rFont val="宋体"/>
        <charset val="134"/>
        <scheme val="minor"/>
      </rPr>
      <t>5</t>
    </r>
    <r>
      <rPr>
        <sz val="11"/>
        <rFont val="宋体"/>
        <charset val="134"/>
        <scheme val="minor"/>
      </rPr>
      <t xml:space="preserve">、经济效益指标：带动脱贫户增收有效提升。
</t>
    </r>
    <r>
      <rPr>
        <sz val="11"/>
        <rFont val="宋体"/>
        <charset val="134"/>
        <scheme val="minor"/>
      </rPr>
      <t>6</t>
    </r>
    <r>
      <rPr>
        <sz val="11"/>
        <rFont val="宋体"/>
        <charset val="134"/>
        <scheme val="minor"/>
      </rPr>
      <t>、社会效益指标：受益人口数（人）≥</t>
    </r>
    <r>
      <rPr>
        <sz val="11"/>
        <rFont val="宋体"/>
        <charset val="134"/>
        <scheme val="minor"/>
      </rPr>
      <t>4</t>
    </r>
    <r>
      <rPr>
        <sz val="11"/>
        <rFont val="宋体"/>
        <charset val="134"/>
        <scheme val="minor"/>
      </rPr>
      <t xml:space="preserve">人。
</t>
    </r>
    <r>
      <rPr>
        <sz val="11"/>
        <rFont val="宋体"/>
        <charset val="134"/>
        <scheme val="minor"/>
      </rPr>
      <t>7</t>
    </r>
    <r>
      <rPr>
        <sz val="11"/>
        <rFont val="宋体"/>
        <charset val="134"/>
        <scheme val="minor"/>
      </rPr>
      <t>、服务对象满意度指标：受益群众满意度（</t>
    </r>
    <r>
      <rPr>
        <sz val="11"/>
        <rFont val="宋体"/>
        <charset val="134"/>
        <scheme val="minor"/>
      </rPr>
      <t>%</t>
    </r>
    <r>
      <rPr>
        <sz val="11"/>
        <rFont val="宋体"/>
        <charset val="134"/>
        <scheme val="minor"/>
      </rPr>
      <t>）≥</t>
    </r>
    <r>
      <rPr>
        <sz val="11"/>
        <rFont val="宋体"/>
        <charset val="134"/>
        <scheme val="minor"/>
      </rPr>
      <t>98.0%</t>
    </r>
    <r>
      <rPr>
        <sz val="11"/>
        <rFont val="宋体"/>
        <charset val="134"/>
        <scheme val="minor"/>
      </rPr>
      <t>。</t>
    </r>
  </si>
  <si>
    <t>提高美丽乡村质量，方便居民粮食烘干，改善村民粮食晾晒难的问题。项目建成后归乔鲁图木呼尔村所有，由乔鲁图木呼尔村负责后期管护。</t>
  </si>
  <si>
    <t>BHX2025049</t>
  </si>
  <si>
    <t>塔温觉肯乡2025年防渗渠建设项目（一期）</t>
  </si>
  <si>
    <t>塔温觉肯乡东大罕村</t>
  </si>
  <si>
    <t>新建矩形渠道23.814公里及配套附属设施，渠道规格：宽度0.6米，高度0.8米，每公里造价70万元，小计1666.98万元。预计前期费45万元，共计1711.98万元。</t>
  </si>
  <si>
    <t>公里</t>
  </si>
  <si>
    <t>1、新建矩形渠配套建设渠系建筑物（公里）≥23.814公里
2、质量指标：工程验收率（%）=100；工程验收合格率（%）=100。
3、时效指标：项目开工时限（月）2025年3月；项目完成时限（月）2025年10月。
4、成本指标：新建矩形渠及配套附属设施成本（万元/公里）≤70万元；项目前期费≤45万元
5、经济效益指标：带动脱贫户增收有效提升
6、社会效益指标：受益脱贫户数（户）≥110户。
7、服务对象满意度指标：受益群众满意度（%）≥98.0%。</t>
  </si>
  <si>
    <t>项目建成后产权归东大罕村所有，由东大罕村负责后期监管维护。项目实施后可有效改善群众浇水难的问题，促进水资源集约节约利用，推进农业增产和农民增收。</t>
  </si>
  <si>
    <t>BHX2025050</t>
  </si>
  <si>
    <t>塔温觉肯乡2025年防渗渠（支渠）建设项目（二期）</t>
  </si>
  <si>
    <t>塔温觉肯乡东大罕村、克日木哈尔村、科克莫墩村、敖瓦特村</t>
  </si>
  <si>
    <t>新建支渠防渗建设总长11公里及配套附属设施（东大罕村1公里、克日木哈尔村1公里、科克莫墩村8.2公里、敖瓦特村0.8公里），上口宽3.8m，下口宽度0.6m，渠深1.2m。每公里80万元，小计880万元。预计前期费10万元，共计890万元。</t>
  </si>
  <si>
    <t>1、数量指标：新建支渠配套建设渠系建筑物（公里）≥11公里
2、质量指标：工程验收率（%）=100；工程验收合格率（%）=100。
3、时效指标：项目开工时限（月）2025年3月；项目完成时限（月）2025年10月。
4、成本指标：新建支渠配套建设渠系建筑物（万元/公里）≤80；
5、经济效益指标：带动脱贫户增收有效提升
6、社会效益指标：受益脱贫户数（户）≥510户。
7、服务对象满意度指标：受益群众满意度（%）≥98。</t>
  </si>
  <si>
    <t>项目建成后产权归东大罕村、克日木哈尔村、科克莫墩村、敖瓦特村所有，由东大罕村、克日木哈尔村、科克莫墩村、敖瓦特村负责后期监管维护。项目实施后可有效改善群众浇水难的问题，促进水资源集约节约利用，推进农业增产和农民增收。</t>
  </si>
  <si>
    <t>BHX2025051</t>
  </si>
  <si>
    <t>塔温觉肯乡2025年农村公共照明设施安装项目</t>
  </si>
  <si>
    <t>公共照明设施</t>
  </si>
  <si>
    <t>塔温觉肯乡东大罕村、哈尔恩根村、科克莫墩村、克日木哈尔村</t>
  </si>
  <si>
    <t>采购安装公共照明设施设备892套（杆高6米，配电池，80w灯头），单价2800元/套，小计274.96万元。预计前期费4万元，共计278.96万元</t>
  </si>
  <si>
    <t>1、数量指标：采购安装生产生活照明设施设备（套）≥892套
2、质量指标：工程验收率（%）=100%；工程验收合格率（%）=100%。
3、时效指标：项目开工时限（月）2025年3月；项目完成时限（月）2025年10月。
4、成本指标：采购安装生产生活照明设施设备（万元/套）≤0.28万元；项目前期费（万元）≤4万元
5、经济效益指标：带动脱贫户增收有效提升
6、社会效益指标：受益脱贫户数（户）≥510户。
7、服务对象满意度指标：受益群众满意度（%）≥98.0%。</t>
  </si>
  <si>
    <t>产权归东大罕村、哈尔恩根村、科克莫墩村、克日木哈尔村所有，由东大罕村、哈尔恩根村、科克莫墩村、克日木哈尔村负责后期监管维护。项目建成后方便群众出行，提升农牧民群众的幸福感。</t>
  </si>
  <si>
    <t>BHX2025052</t>
  </si>
  <si>
    <t>塔温觉肯乡2025年村容村貌提升项目</t>
  </si>
  <si>
    <t>村容村貌提升</t>
  </si>
  <si>
    <t>塔温觉肯乡东大罕村、克日木哈尔村</t>
  </si>
  <si>
    <t>1、东大罕村新建晒场4000平方米，造价200元/平方米，小计80万元。2、克日木哈尔村地面硬化1100平方米，造价200元/平方米，小计22万元。预计前期费5万元，合计107万元。</t>
  </si>
  <si>
    <t>1、数量指标：新建地面硬化（平方米）≥5100平方米。
2、质量指标：工程验收率（%）=100%；工程验收合格率（%）=100%。
3、时效指标：项目开工时限（月）2025年3月；项目完成时限（月）2025年10月。
4、成本指标：新建地面硬化成本（元/平方米）≤200；项目前期费（万元）≤5万元.
5、社会效益指标：有效提升美化居住环境。 
6、生态效益指标：有效改善群众人居生活环境。
7、服务对象满意度指标：受益群众满意度（%）≥98。</t>
  </si>
  <si>
    <t>产权归东大罕村、克日木哈尔村所有，由东大罕村、克日木哈尔村负责后期监管维护。项目建成后可有效改善群众生活环境，提升群众生活质量。</t>
  </si>
  <si>
    <t>BHX2025053</t>
  </si>
  <si>
    <t>塔温觉肯乡2025年辣椒烘干厂附属设施（辣椒晾晒厂地）项目</t>
  </si>
  <si>
    <t>东大罕村辣椒烘干厂新建辣椒晾晒场地硬化4000平方，造价200元/平方米，小计80万元。预计前期费3万元，合计83万元。</t>
  </si>
  <si>
    <t>1、数量指标：新建地面硬化（平方米）≥4000平方米
2、质量指标：工程验收率（%）=100%；工程验收合格率（%）=100%。
3、时效指标：项目开工时限（月）2025年3月；项目完成时限（月）2025年10月。
4、成本指标：新建地面硬化（元/平方米）≤200元；项目前期费（万元）≤3万元.
5、社会效益指标：有效提升群众辣椒晾晒需求。 
6、生态效益指标：有效改善群众辣椒晾晒质量。
7、服务对象满意度指标：受益群众满意度（%）≥98.0%。</t>
  </si>
  <si>
    <t>产权归东大罕村所有，由东大罕村负责后期监管维护。项目建成后可有效改善群众辣椒晾晒需求，提升群众辣椒晾晒质量。</t>
  </si>
  <si>
    <t>BHX2025054</t>
  </si>
  <si>
    <t>塔温觉肯乡2025年农村基础设施提升建设项目</t>
  </si>
  <si>
    <t>塔温觉肯乡哈尔恩根村</t>
  </si>
  <si>
    <t>哈尔恩根村供水管网及配套附属设施2500米，单价135.6元/米，小计：33.9万元。预计前期费3万元，共计36.9万元。</t>
  </si>
  <si>
    <t>米</t>
  </si>
  <si>
    <t>1、新建供水管网及配套附属设施（米）≥2500米
2、质量指标：工程验收率（%）=100%；工程验收合格率（%）=100%。
3、时效指标：项目开工时限（月）2025年3月；项目完成时限（月）2025年10月。
4、成本指标：新建供水管网及配套附属设施（米）≤135.6元，项目前期费（万元）≤3万元.
5、社会效益指标：有效提升生活环境。 
6、生态效益指标：有效改善群众人居生活环境。
7、服务对象满意度指标：受益群众满意度（%）≥98.0。</t>
  </si>
  <si>
    <t>产权归哈尔恩根村所有，由哈尔恩根村负责后期监管维护。项目建成后可有效改善群众生活环境，提升群众生活质量。</t>
  </si>
  <si>
    <t>BHX2025055</t>
  </si>
  <si>
    <t>塔温觉肯乡2025年民族特色村寨非遗物质传承展示、体验功能厅建设项目</t>
  </si>
  <si>
    <t>农村公共服务</t>
  </si>
  <si>
    <t>1、民族特色村寨非遗物质传承展示、体验功能厅（两层）864平米，每平方米3000元（包括粉刷、地板砖铺设等装修），小计259.2万元。2、配套供暖设施（电采暖）及电力设施，小计20万元。3、钢架结构围栏（包括大门）150米，造价530元/米，小计7.95万元。4、院内地坪684平方米，造价300元/平方米，小计20.52万元。5、院内花池含喷灌设施，小计2万元。6、供排水设施，小计2万元。7、预计前期费20万元。共计331.67万元。</t>
  </si>
  <si>
    <t>1、数量指标：民族特色村寨非遗物质传承展示、体验功能厅（平米）≥864；配套供暖设施（电采暖）及电力设施（套）≥1；钢架结构围栏（包括大门）（米）≥150；院内地坪（平米）≥684；院内花池含喷灌设施（套）≥1；供排水设施（套）≥1；预计前期费（本次项目）≥1。
2、质量指标：工程验收率（%）=100%；工程验收合格率（%）=100%。
3、时效指标：项目开工时限（月）2025年3月；项目完成时限（月）2025年10月。
4、成本指标：民族特色村寨非遗物质传承展示、体验功能厅（元/平米）≤3000；配套供暖设施（电采暖）及电力设施（万元/套）≤20；钢架结构围栏（包括大门）（元/平米）≤530；院内地坪（元/平米）≤300；院内花池含喷灌设施（万元/套）≤2；供排水设施（万元/套）≤2；预计前期费（万元/本次项目）≤20。
5、社会效益指标：受益脱贫户数（户）≥9户；
6、服务对象满意度指标：受益群众满意度（%）≥98.0%。</t>
  </si>
  <si>
    <t>通过实施本项目，能够提升村民对本村非遗项目的认知度和自豪感，确保本村非遗文化得到有效传承。通过展示和体验活动，让更多人了解非遗的历史、价值和技艺，增强对民族文化的认同感。为青少年提供非遗教育资源，开展非遗传承培训课程，培养新一代非遗传承人。举办非遗讲座、研讨会等活动，提高村民的文化素养和非遗保护意识。吸引游客和外来人员参观体验，扩大非遗文化的影响力，促进民族文化的交流与融合。成为村民文化活动的重要场所，增强社区凝聚力和归属感。鼓励村民参与非遗传承和展示活动，促进社区和谐发展。</t>
  </si>
  <si>
    <t>BHX2025056</t>
  </si>
  <si>
    <t>塔温觉肯乡2025年防渗斗渠项建设目</t>
  </si>
  <si>
    <t>新建防渗斗渠（包括分水闸、桥涵等）总长2.03公里，每公里造价70万元，小计142.1万元。预计前期费10万元，共计152.1万元。</t>
  </si>
  <si>
    <t>1、数量指标：新建防渗斗渠（公里）=2.03；
2、质量指标：工程验收合格率（%）=100%；
3、时效指标：项目开工时限（月）2025年3月；项目完成时限（月）2025年10月。
4、成本指标：新建防渗斗渠（万元/公里）≤70。
5、经济效益指标：带动脱贫户增收有效提升
6、社会效益指标：受益脱贫户数（户）≥21户。
7、服务对象满意度指标：受益群众满意度（%）≥98。</t>
  </si>
  <si>
    <t>项目建成后产权归敖瓦特村所有，由敖瓦特村负责后期监管维护。受益户为动态管理。该项目建成后对我村农业发展起到积极促进作用，能达到节水增效目的。</t>
  </si>
  <si>
    <t>BHX2025057</t>
  </si>
  <si>
    <t>塔温觉肯乡2025年卫生厕所污水处理建设项目</t>
  </si>
  <si>
    <t>农村污水治理</t>
  </si>
  <si>
    <t>新建粪污一体化污水处理池60座，每座配套三格式化粪池及污水管网、吸污设备等附属设施共计180万元；管子及附属设施、清理污水管网及疏通设备20万，小计200万元；新建公共厕所1座及配套附属设施，建筑面积70平方米，小计20万元；前期费8万元，共计228万元。</t>
  </si>
  <si>
    <t>1、数量指标：新建粪污一体化污水处理池60座，每座配套三格式化粪池及污水管网、吸污设备等附属设施≥200万元。
2、质量指标：工程验收率（%）=100%；工程验收合格率（%）=100%。
3、时效指标：项目开工时限（月）2025年3月；项目完成时限（月）2025年10月。
4、成本指标 新建粪污一体化污水处理池60座，每座配套三格式化粪池及污水管网、吸污设备等附属设施≤200万元；新建公共厕所成本≤20万元
5、社会效益指标：受益脱贫户数（户）≥4户；
6、服务对象满意度指标：受益群众满意度（%）≥98.0%。</t>
  </si>
  <si>
    <t>通过项目的实施，改善了群众生产生活条件，对改变乡村人居环境将产生积极的作用，提高群众生活质量。该项目的实施是群众的呼声，项目实施在社会上能形成广泛的舆论宣传，社会效益是极大的。</t>
  </si>
  <si>
    <t>BHX2025058</t>
  </si>
  <si>
    <t>塔温觉肯乡2025年户间道路建设项目</t>
  </si>
  <si>
    <t>新建户间道柏油路5.41公里（路基路面宽度分为4.5(3.5)米，设计车速20千米/小时。路基路面:4cm细粒式沥青混凝土+透层油+15cm级配砂砾基层+20cm天然砂砾底基层，路面结构层总厚度39cm。特殊路基处理:全线在结构层以下铺设聚丙烯编织布一布一膜(300g/m),并换填50cm风积沙处理）每公里60万，小计324.6万元，预计前期费30万，合计354.6万。</t>
  </si>
  <si>
    <t>1、数量指标：新建柏油路（公里）≥5.41；
2、质量指标：工程验收合格率（%）=100%
3、时效指标：项目开工时限（月）2025年3月；项目完成时限（月）2025年10月。
4、成本指标：新建柏油路（元/公里）≤60万元；项目前期费≤30万元
5、社会效益指标：受益脱贫户数（户）≥5户；
6、服务对象满意度指标：受益群众满意度（%）≥98.0%。</t>
  </si>
  <si>
    <t>项目建成后产权归敖瓦特村所有，由敖瓦特村负责后期监管维护。通过实施该项目后便利群众交通，为当地村民增收致富创造了良好的基础。</t>
  </si>
  <si>
    <t>BHX2025059</t>
  </si>
  <si>
    <t>塔温觉肯乡2025年供水管网及基础设施提升建设项目</t>
  </si>
  <si>
    <t>新建供水管网6公里及配套附属设施（包括附属设备、打井、水泵、电力等设施），每公里造价6万元，小计36万元。户间道与围墙之间空地硬化面积5500平方米，单价200元/平方米，小计121万元。采购安装农村公共照明设施300套，每套路灯2800元，小计84万。预计前期费25万元，共计266万元。</t>
  </si>
  <si>
    <t>1、数量指标：1、新建供水管网长度及配套附属设施≥6公里；地面硬化面积≥5500平方米；采购公共照明设施（套）=300。
2、质量指标：工程验收合格率（%）=100
3、时效指标：项目开工时限（月）2025年3月；项目完成时限（月）2025年10月。
4、成本指标：新建供水管网及配套附属设施（万元/公里）≤36；2、户间道与围墙之间空地硬化成本≤200元/平方米；采购安装农村公共照明设施成本（元/套）≤2800。
5、社会效益指标：受益脱贫户数（户）≥21户；
6、服务对象满意度指标：受益群众满意度（%）≥98。</t>
  </si>
  <si>
    <t>通过绿化管网项目，改善村庄生态环境，提升空气质量、水质和土壤质量。村民可享受更加健康的生活环境，减少疾病发生，提高生活质量。
 吸引游客，促进乡村旅游发展。村庄美丽的生态环境可以吸引更多游客前来观光、休闲和度假，为村民带来旅游收入。激发村民的参与热情和主人翁意识，加强村民自治，提高村庄治理水平。增强村民的文化自信和凝聚力。</t>
  </si>
  <si>
    <t>BHX2025060</t>
  </si>
  <si>
    <t>塔温觉肯乡2025年基础设施提升建设项目</t>
  </si>
  <si>
    <t>塔温觉肯村户间道路与农户围墙之间彩砖铺设12000平方米，单位造价200元/平方米，小计240万元。地面硬化7000平米，单位造价200元/平方米，小计140万元，新建供水管网1500米及配套附属设施，100元/米，小计15万元，共计395万。采购安装农村公共照明设施350套，每套路灯2800元，小计98万。预计前期费50万元，合计543万元。</t>
  </si>
  <si>
    <t>1、数量指标：彩砖铺设面积≥12000平方米；地面硬化面积≥7000平方米；新建供水管网及配套附属设施≥1500米；采购安装农村公共照明设施=350套
2、质量指标：工程验收合格率（%）=100%
3、时效指标：项目开工时限（月）2025年3月；项目完成时限（月）2025年10月。
4、成本指标：彩砖铺设单位造价（元/平方米）≤200；新建供水管网及配套附属设施单位造价（元/米）≤100；采购安装农村公共照明设施成本（元/套）≤800；项目前期费成本（万元）≤50
5、社会效益指标：受益脱贫户数（户）≥80户；
6、服务对象满意度指标：受益群众满意度（%）≥98.0%。</t>
  </si>
  <si>
    <t>产权归塔温觉肯村所有，由塔温觉肯村负责后期监管维护。项目建成后可有效改善群众生活环境，提升群众生活质量。</t>
  </si>
  <si>
    <t>BHX2025061</t>
  </si>
  <si>
    <t>博湖县查干诺尔乡查干诺尔村食用菌产业园配套设施建设项目</t>
  </si>
  <si>
    <t>计划总投资553万元，其中新建地面硬化20500平方米，每平方米200元，小计410万元；新建隔离3000米，每米180元，小计54万元；新建供水设施10座，每座4万元，小计40万元；安装250箱式变压器及配套设施，小计30万元，项目前期费19万元。</t>
  </si>
  <si>
    <t>1、数量指标：地面硬化（平方米）≥20500；隔离设施（米）≥3000；供水设施（座）≥10；变压器及配套设施（座）≥1。
2、质量指标：验收合格率（%）=100%；工程验收合格率（%）=100%。
3、时效指标：项目开工时间（月）=2025年3月；项目完成时间（月）=2025年10月。
4、成本指标：地面硬化（元/平方米）≤200；隔离设施（元/米）≤180；供水设施（元/座）≤40000；变压器及配套设施（万元/座）≤30。
5、社会效益指标：产业园配套设施有效改善。
6、服务对象满意度指标：受益群众满意度（%）≥98.0%。</t>
  </si>
  <si>
    <t>进一步改善项目区基础设施条件，保障项目良性运行，提高产业园综合生产能力，促进当地经济的可持续发展。项目建成后产权归查干诺尔村所有，由查干诺尔村负责后期监管维护。</t>
  </si>
  <si>
    <t>BHX2025062</t>
  </si>
  <si>
    <t>博湖县查干诺尔乡查干诺尔村2025年东海子支渠（延伸）建设项目</t>
  </si>
  <si>
    <t>计划总投资379万元，新建4.5km防渗渠及配套附属设施，边坡参数：边坡1.69m、深1.13m、底宽0.6m，设计流量0.5m³/s，每公里造价83万元，小计373.5万元，项目前期费5.5万元。</t>
  </si>
  <si>
    <t>1、数量指标：防渗渠长度（公里）≥4.5。
2、质量指标：项目验收合格率（%）=100%、项目完工率（%）=100%；
3、时效指标：项目开工时间（月）=2025年3月；项目完成时间（月）=2025年10月。
4、成本指标：新建防渗渠建设成本（万元/公里）≤83；项目前期费≤5.5万元。
5、社会效益指标：受益群众户数（户）≥40；
6、可持续影响性指标：工程建成惠民持续影响力，明显影响；
7、服务对象满意度指标：受益人口满意度（%）≥98.0%。</t>
  </si>
  <si>
    <t>项目实施后可促进发展优质、高效、高产农业，促进农业增产和农民增收。项目建成后产权归查干诺尔村所有，由查干诺尔村负责后期监管维护。</t>
  </si>
  <si>
    <t>BHX2025063</t>
  </si>
  <si>
    <t>博湖县查干诺尔乡查干诺尔村2025年三组斗渠建设项目</t>
  </si>
  <si>
    <t>查干诺尔村计划总投资132万元，新建1.2km防渗渠及配套附属设施，边坡1.25m、底宽0.6m、深0.84m。</t>
  </si>
  <si>
    <t>1、数量指标：防渗渠长度（公里）≥1.2。
2、质量指标：项目验收合格率（%）=100%、项目完工率（%）=100%；
3、时效指标：项目开工时间（月）=2025年3月；项目完成时间（月）=2025年10月。
4、成本指标：新建防渗渠建设成本（元/米）≤1100。
5、社会效益指标：受益群众户数（户）≥55；
6、可持续影响性指标：工程建成惠民持续影响力，明显影响；
7、服务对象满意度指标：受益人口满意度（%）≥98.0%。</t>
  </si>
  <si>
    <t>BHX2025064</t>
  </si>
  <si>
    <t>博湖县查干诺尔乡查干诺尔村2025年施工队斗渠建设项目</t>
  </si>
  <si>
    <t>查干诺尔村计划总投资80万元，新建0.9km防渗渠及配套附属设施，边坡1.25m、底宽0.6m、深0.84m，农桥2个、1节1分3个。</t>
  </si>
  <si>
    <t>1、数量指标：防渗渠长度（公里）≥0.9。
2、质量指标：项目验收合格率（%）=100%、项目完工率（%）=100%；
3、时效指标：项目开工时间（月）=2025年6月；项目完成时间（月）=2025年6月。
4、成本指标：新建防渗渠建设成本（元/米）≤888.89。
5、社会效益指标：受益群众户数（户）≥35；
6、可持续影响性指标：工程建成惠民持续影响力，明显影响；
7、服务对象满意度指标：受益人口满意度（%）≥98.0%。</t>
  </si>
  <si>
    <t>BHX2025065</t>
  </si>
  <si>
    <t>博湖县查干诺尔乡乌腾郭楞村2025年八组斗渠建设项目</t>
  </si>
  <si>
    <t>查干诺尔乡乌腾郭楞村</t>
  </si>
  <si>
    <t>计划总投资150万元，新建2.197km防渗渠及配套附属设施，边坡1.04m、深0.7m、底宽0.4m，流量0.25m³/s。</t>
  </si>
  <si>
    <t>1、数量指标：防渗渠长度（公里）≥2.197。
2、质量指标：项目验收合格率（%）=100%、项目完工率（%）=100%；
3、时效指标：项目开工时间（月）=2025年6月；项目完成时间（月）=2025年6月。
4、成本指标：新建防渗渠建设成本（元/米）≤682.75。
5、社会效益指标：受益群众户数（户）≥45；
6、可持续影响性指标：工程建成惠民持续影响力，明显影响；
7、服务对象满意度指标：受益人口满意度（%）≥98.0%。</t>
  </si>
  <si>
    <t>项目实施后可促进发展优质、高效、高产农业，促进农业增产和农民增收。项目建成后产权归乌腾郭楞村所有，由乌腾郭楞村负责后期监管维护。</t>
  </si>
  <si>
    <t>BHX2025066</t>
  </si>
  <si>
    <t>博湖县查干诺尔乡乌腾郭楞村2025年七组斗渠建设项目</t>
  </si>
  <si>
    <t>计划总投资120万元，新建1.048km防渗渠及配套附属设施，1.048Km，边坡1.04m、底宽0.4m、深0.7m，流量0.25m³/s。</t>
  </si>
  <si>
    <t>1、数量指标：防渗渠长度（公里）≥1.048。
2、质量指标：项目验收合格率（%）=100%、项目完工率（%）=100%；
3、时效指标：项目开工时间（月）=2025年6月；项目完成时间（月）=2025年6月。
4、成本指标：新建防渗渠建设成本（元/米）≤1145.04。
5、社会效益指标：受益群众户数（户）≥40；
6、可持续影响性指标：工程建成惠民持续影响力，明显影响；
7、服务对象满意度指标：受益人口满意度（%）≥98.0%。</t>
  </si>
  <si>
    <t>BHX2025067</t>
  </si>
  <si>
    <t>博湖县查干诺尔乡敦都布呼村2025年七组斗渠建设项目</t>
  </si>
  <si>
    <t>查干诺尔乡敦都布呼村</t>
  </si>
  <si>
    <t>计划总投资185万元，新建1.83km防渗渠及配套附属设施，边坡1.69m、深1.13m、底宽0.6m，流量0.5m³/s，小计185万。</t>
  </si>
  <si>
    <t>1、数量指标：防渗渠长度（公里）≥1.83。
2、质量指标：项目验收合格率（%）=100%、项目完工率（%）=100%；
3、时效指标：项目开工时间（月）=2025年6月；项目完成时间（月）=2025年6月。
4、成本指标：新建防渗渠建设成本（元/米）≤1010.93。
5、社会效益指标：受益群众户数（户）≥35；
6、可持续影响性指标：工程建成惠民持续影响力，明显影响；
7、服务对象满意度指标：受益人口满意度（%）≥98.0%。</t>
  </si>
  <si>
    <t>项目实施后可促进发展优质、高效、高产农业，促进农业增产和农民增收。项目建成后产权归敦都布呼村所有，由敦都布呼村负责后期监管维护。</t>
  </si>
  <si>
    <t>BHX2025068</t>
  </si>
  <si>
    <t>博湖县查干诺尔乡乌腾郭楞村2025年人居环境整治建设项目</t>
  </si>
  <si>
    <t>计划总投资134万元，其中新建地面硬化4500平方米，每平方米200元，小计90万元；新建公共照明设施200座，每座2200元，小计44万元。</t>
  </si>
  <si>
    <t>项</t>
  </si>
  <si>
    <t>1、数量指标：地面硬化（平方米）≥4500；；公共照明设施（座）≥200。
2、质量指标：验收合格率（%）=100%；工程验收合格率（%）=100%。
3、时效指标：项目开工及时率（%）=100%；项目完工及时率（%）=100%；项目开工时间（月）=2025年6月；项目完成时间（月）=2025年6月。
4、成本指标：地面硬化（元/平方米）≤200；公共照明设施（元/座）≤2200。
5、社会效益指标：产业园配套设施有效改善。
6、服务对象满意度指标：受益群众满意度（%）≥98.0%。</t>
  </si>
  <si>
    <t>项目实施后可为人居环境整治打好基础，全面提升村容村貌。项目建成后产权归乌腾郭楞村所有，由乌腾郭楞村负责后期监管维护。</t>
  </si>
  <si>
    <t>BHX2025069</t>
  </si>
  <si>
    <t>博湖县查干诺尔乡查干诺尔村2025年人居环境整治建设项目</t>
  </si>
  <si>
    <t>计划总投资150万元，其中新建地面硬化5000平方米，每平方米200元，小计100万元；新建公共照明设施200座，每盏2200元，小计44万元；项目前期费6万元。</t>
  </si>
  <si>
    <t>1、数量指标：地面硬化（平方米）≥5000；公共照明设施（座）≥200。
2、质量指标：验收合格率（%）=100%；工程验收合格率（%）=100%。
3、时效指标：项目开工时间（月）=2025年3月；项目完成时间（月）=2025年10月。
4、成本指标：地面硬化（元/平方米）≤200；公共照明设施（元/座）≤2200。
5、社会效益指标：人居环境有效改善。
6、服务对象满意度指标：受益群众满意度（%）≥98.0。</t>
  </si>
  <si>
    <t>项目实施后可为人居环境整治打好基础，全面提升村容村貌。项目建成后产权归查干诺尔村所有，由查干诺尔村负责后期监管维护。</t>
  </si>
  <si>
    <t>BHX2025070</t>
  </si>
  <si>
    <t>巴州博湖县查干诺尔乡查干诺尔村农村粪污一体化示范项目</t>
  </si>
  <si>
    <t>人居环境整治</t>
  </si>
  <si>
    <t>项目计划投资522.8万元，新建de110排水管网6000米，每米120元,小计72万元，φ300接收井334座，每座2000元，小计66.8万元；700汇流井85座，每座4000元，小计34万元；配套建设分户式污水处理设备110套及相关附属设施，每套3万元，小计330万元;前期费20万元。</t>
  </si>
  <si>
    <t>申海潮
巴都木才仁</t>
  </si>
  <si>
    <r>
      <rPr>
        <sz val="11"/>
        <rFont val="Times New Roman"/>
        <charset val="134"/>
      </rPr>
      <t>1</t>
    </r>
    <r>
      <rPr>
        <sz val="11"/>
        <rFont val="宋体"/>
        <charset val="134"/>
      </rPr>
      <t>、数量指标：新建de110排水管网</t>
    </r>
    <r>
      <rPr>
        <sz val="11"/>
        <rFont val="Times New Roman"/>
        <charset val="134"/>
      </rPr>
      <t>≥6000</t>
    </r>
    <r>
      <rPr>
        <sz val="11"/>
        <rFont val="宋体"/>
        <charset val="134"/>
      </rPr>
      <t>米；新建</t>
    </r>
    <r>
      <rPr>
        <sz val="11"/>
        <rFont val="Times New Roman"/>
        <charset val="134"/>
      </rPr>
      <t>φ300</t>
    </r>
    <r>
      <rPr>
        <sz val="11"/>
        <rFont val="宋体"/>
        <charset val="134"/>
      </rPr>
      <t>接收井</t>
    </r>
    <r>
      <rPr>
        <sz val="11"/>
        <rFont val="Times New Roman"/>
        <charset val="134"/>
      </rPr>
      <t>=334</t>
    </r>
    <r>
      <rPr>
        <sz val="11"/>
        <rFont val="宋体"/>
        <charset val="134"/>
      </rPr>
      <t>座；新建700汇流井</t>
    </r>
    <r>
      <rPr>
        <sz val="11"/>
        <rFont val="Times New Roman"/>
        <charset val="134"/>
      </rPr>
      <t>=85</t>
    </r>
    <r>
      <rPr>
        <sz val="11"/>
        <rFont val="宋体"/>
        <charset val="134"/>
      </rPr>
      <t>座；分户式污水处理设备及相关附属设施（套）</t>
    </r>
    <r>
      <rPr>
        <sz val="11"/>
        <rFont val="Times New Roman"/>
        <charset val="134"/>
      </rPr>
      <t>=110</t>
    </r>
    <r>
      <rPr>
        <sz val="11"/>
        <rFont val="宋体"/>
        <charset val="134"/>
      </rPr>
      <t>。</t>
    </r>
    <r>
      <rPr>
        <sz val="11"/>
        <rFont val="Times New Roman"/>
        <charset val="134"/>
      </rPr>
      <t xml:space="preserve">
2</t>
    </r>
    <r>
      <rPr>
        <sz val="11"/>
        <rFont val="宋体"/>
        <charset val="134"/>
      </rPr>
      <t>、质量指标：项目验收合格率（</t>
    </r>
    <r>
      <rPr>
        <sz val="11"/>
        <rFont val="Times New Roman"/>
        <charset val="134"/>
      </rPr>
      <t>%</t>
    </r>
    <r>
      <rPr>
        <sz val="11"/>
        <rFont val="宋体"/>
        <charset val="134"/>
      </rPr>
      <t>）</t>
    </r>
    <r>
      <rPr>
        <sz val="11"/>
        <rFont val="Times New Roman"/>
        <charset val="134"/>
      </rPr>
      <t>=100%</t>
    </r>
    <r>
      <rPr>
        <sz val="11"/>
        <rFont val="宋体"/>
        <charset val="134"/>
      </rPr>
      <t>、项目完工率（</t>
    </r>
    <r>
      <rPr>
        <sz val="11"/>
        <rFont val="Times New Roman"/>
        <charset val="134"/>
      </rPr>
      <t>%</t>
    </r>
    <r>
      <rPr>
        <sz val="11"/>
        <rFont val="宋体"/>
        <charset val="134"/>
      </rPr>
      <t>）</t>
    </r>
    <r>
      <rPr>
        <sz val="11"/>
        <rFont val="Times New Roman"/>
        <charset val="134"/>
      </rPr>
      <t>=100%</t>
    </r>
    <r>
      <rPr>
        <sz val="11"/>
        <rFont val="宋体"/>
        <charset val="134"/>
      </rPr>
      <t>；</t>
    </r>
    <r>
      <rPr>
        <sz val="11"/>
        <rFont val="Times New Roman"/>
        <charset val="134"/>
      </rPr>
      <t xml:space="preserve">
3</t>
    </r>
    <r>
      <rPr>
        <sz val="11"/>
        <rFont val="宋体"/>
        <charset val="134"/>
      </rPr>
      <t>、时效指标：项目开工时间（月）</t>
    </r>
    <r>
      <rPr>
        <sz val="11"/>
        <rFont val="Times New Roman"/>
        <charset val="134"/>
      </rPr>
      <t>=2025</t>
    </r>
    <r>
      <rPr>
        <sz val="11"/>
        <rFont val="宋体"/>
        <charset val="134"/>
      </rPr>
      <t>年</t>
    </r>
    <r>
      <rPr>
        <sz val="11"/>
        <rFont val="Times New Roman"/>
        <charset val="134"/>
      </rPr>
      <t>3</t>
    </r>
    <r>
      <rPr>
        <sz val="11"/>
        <rFont val="宋体"/>
        <charset val="134"/>
      </rPr>
      <t>月；项目完成时间（月）</t>
    </r>
    <r>
      <rPr>
        <sz val="11"/>
        <rFont val="Times New Roman"/>
        <charset val="134"/>
      </rPr>
      <t>=2025</t>
    </r>
    <r>
      <rPr>
        <sz val="11"/>
        <rFont val="宋体"/>
        <charset val="134"/>
      </rPr>
      <t>年</t>
    </r>
    <r>
      <rPr>
        <sz val="11"/>
        <rFont val="Times New Roman"/>
        <charset val="134"/>
      </rPr>
      <t>10</t>
    </r>
    <r>
      <rPr>
        <sz val="11"/>
        <rFont val="宋体"/>
        <charset val="134"/>
      </rPr>
      <t>月。</t>
    </r>
    <r>
      <rPr>
        <sz val="11"/>
        <rFont val="Times New Roman"/>
        <charset val="134"/>
      </rPr>
      <t xml:space="preserve">
4</t>
    </r>
    <r>
      <rPr>
        <sz val="11"/>
        <rFont val="宋体"/>
        <charset val="134"/>
      </rPr>
      <t>、成本指标：新建de110排水管网成本（元</t>
    </r>
    <r>
      <rPr>
        <sz val="11"/>
        <rFont val="Times New Roman"/>
        <charset val="134"/>
      </rPr>
      <t>/</t>
    </r>
    <r>
      <rPr>
        <sz val="11"/>
        <rFont val="宋体"/>
        <charset val="134"/>
      </rPr>
      <t>米）</t>
    </r>
    <r>
      <rPr>
        <sz val="11"/>
        <rFont val="Times New Roman"/>
        <charset val="134"/>
      </rPr>
      <t>≤120</t>
    </r>
    <r>
      <rPr>
        <sz val="11"/>
        <rFont val="宋体"/>
        <charset val="134"/>
      </rPr>
      <t>；新建φ300接收井成本（元</t>
    </r>
    <r>
      <rPr>
        <sz val="11"/>
        <rFont val="Times New Roman"/>
        <charset val="134"/>
      </rPr>
      <t>/</t>
    </r>
    <r>
      <rPr>
        <sz val="11"/>
        <rFont val="宋体"/>
        <charset val="134"/>
      </rPr>
      <t>座）</t>
    </r>
    <r>
      <rPr>
        <sz val="11"/>
        <rFont val="Times New Roman"/>
        <charset val="134"/>
      </rPr>
      <t>≤2000</t>
    </r>
    <r>
      <rPr>
        <sz val="11"/>
        <rFont val="宋体"/>
        <charset val="134"/>
      </rPr>
      <t>；新建700汇流井成本（元/座）</t>
    </r>
    <r>
      <rPr>
        <sz val="11"/>
        <rFont val="Times New Roman"/>
        <charset val="134"/>
      </rPr>
      <t>≤4000</t>
    </r>
    <r>
      <rPr>
        <sz val="11"/>
        <rFont val="宋体"/>
        <charset val="134"/>
      </rPr>
      <t>；分户式污水处理设备及相关附属设施成本（万元</t>
    </r>
    <r>
      <rPr>
        <sz val="11"/>
        <rFont val="Times New Roman"/>
        <charset val="134"/>
      </rPr>
      <t>/</t>
    </r>
    <r>
      <rPr>
        <sz val="11"/>
        <rFont val="宋体"/>
        <charset val="134"/>
      </rPr>
      <t>套）</t>
    </r>
    <r>
      <rPr>
        <sz val="11"/>
        <rFont val="Times New Roman"/>
        <charset val="134"/>
      </rPr>
      <t>≤3</t>
    </r>
    <r>
      <rPr>
        <sz val="11"/>
        <rFont val="宋体"/>
        <charset val="134"/>
      </rPr>
      <t>。</t>
    </r>
    <r>
      <rPr>
        <sz val="11"/>
        <rFont val="Times New Roman"/>
        <charset val="134"/>
      </rPr>
      <t xml:space="preserve">
5</t>
    </r>
    <r>
      <rPr>
        <sz val="11"/>
        <rFont val="宋体"/>
        <charset val="134"/>
      </rPr>
      <t>、社会效益指标：受益群众户数（户）</t>
    </r>
    <r>
      <rPr>
        <sz val="11"/>
        <rFont val="Times New Roman"/>
        <charset val="134"/>
      </rPr>
      <t>≥334</t>
    </r>
    <r>
      <rPr>
        <sz val="11"/>
        <rFont val="宋体"/>
        <charset val="134"/>
      </rPr>
      <t>；</t>
    </r>
    <r>
      <rPr>
        <sz val="11"/>
        <rFont val="Times New Roman"/>
        <charset val="134"/>
      </rPr>
      <t xml:space="preserve">
6</t>
    </r>
    <r>
      <rPr>
        <sz val="11"/>
        <rFont val="宋体"/>
        <charset val="134"/>
      </rPr>
      <t>、可持续影响性指标：工程建成惠民持续影响力，明显影响；</t>
    </r>
    <r>
      <rPr>
        <sz val="11"/>
        <rFont val="Times New Roman"/>
        <charset val="134"/>
      </rPr>
      <t xml:space="preserve">
7</t>
    </r>
    <r>
      <rPr>
        <sz val="11"/>
        <rFont val="宋体"/>
        <charset val="134"/>
      </rPr>
      <t>、服务对象满意度指标：受益人口满意度（</t>
    </r>
    <r>
      <rPr>
        <sz val="11"/>
        <rFont val="Times New Roman"/>
        <charset val="134"/>
      </rPr>
      <t>%</t>
    </r>
    <r>
      <rPr>
        <sz val="11"/>
        <rFont val="宋体"/>
        <charset val="134"/>
      </rPr>
      <t>）</t>
    </r>
    <r>
      <rPr>
        <sz val="11"/>
        <rFont val="Times New Roman"/>
        <charset val="134"/>
      </rPr>
      <t>≥98.0%</t>
    </r>
    <r>
      <rPr>
        <sz val="11"/>
        <rFont val="宋体"/>
        <charset val="134"/>
      </rPr>
      <t>。</t>
    </r>
  </si>
  <si>
    <t>项目实施后可有效改善我乡农牧民生活条件，完善村庄基础设施，为推进乡村振兴筑牢坚实的基础。项目建成后产权归查干诺尔村所有，由查干诺尔村负责后期监管。</t>
  </si>
  <si>
    <t>BHX2025071</t>
  </si>
  <si>
    <t>博湖县才坎诺尔乡拉罕诺尔村防渗渠</t>
  </si>
  <si>
    <t>新建防渗渠3.1公里及配套附属设施，（上口宽3.5米，下口宽0.6米），每公里72万元，小计：223.2万元；项目前期费9.3万元，合计232.5万元。</t>
  </si>
  <si>
    <t>1、数量指标：新建防渗渠斗渠=3.1公里；
2、质量指标：项目（工程）验收合格率（%）=100；
3、时效指标：项目开工时间=2025年3月；项目完成时间=2025年10月；
4、成本指标：新建防渗渠斗渠造价≤232.5万元。
5、社会效益指标：受益脱贫人数（人）≥56；
6、服务对象满意度指标：受益建档立卡脱贫人口满意度（%）≥98。</t>
  </si>
  <si>
    <t>项目实施后资产归村委会所有，后期由村委员会监管维护。受益户为动态管理。</t>
  </si>
  <si>
    <t>BHX2025072</t>
  </si>
  <si>
    <t>博湖县才坎诺尔乡莫盖图村防渗渠建设项目</t>
  </si>
  <si>
    <t>才坎诺尔乡莫盖图村</t>
  </si>
  <si>
    <t>新建防渗渠（上口宽3.5米，下口宽0.6米）5.2公里及配套附属设施，每公里72万元，小计374.4万元，项目前期费15万元；合计389.4万元。</t>
  </si>
  <si>
    <t>1、数量指标：新建防渗渠斗渠=5.2公里。
2、质量指标：项目（工程）验收合格率（%）=100；
3、时效指标：项目开工时间=2025年3月；项目完成时间=2025年10月；
4、成本指标：新建防渗渠斗渠造价≤389.4万元。
5、社会效益指标：受益脱贫人数（人）≥15；
6、服务对象满意度指标：受益建档立卡脱贫人口满意度（%）≥98。</t>
  </si>
  <si>
    <t>项目实施后可有效改善群众浇水难的问题，促进水资源集约节约利用，推进农业增产和农民增收。资产归村委会所有。后期由村委员会监管维护。</t>
  </si>
  <si>
    <t>BHX2025073</t>
  </si>
  <si>
    <t>博湖县才坎诺尔乡公共照明设施项目</t>
  </si>
  <si>
    <t>采购安装公共照明设施280盏，每盏预计是单价3500元/盏，小计98万元，公共区域地面硬化2100平方米，小计42万元，合计140万元。</t>
  </si>
  <si>
    <t>盏</t>
  </si>
  <si>
    <t>1、数量指标：采购安装公共照明设施=280盏；公共区域地面硬化=2100平方米。
2、质量指标：项目（工程）验收合格率（%）=100；
3、时效指标：项目开工时间=2025年5月；项目完成时间=2025年10月；
4、成本指标：采购安装公共照明设施280盏≤98万元；公共区域地面硬化（平方米）≤42万元。
5、社会效益指标：受益脱贫人数（人）≥15；
6、服务对象满意度指标：受益建档立卡脱贫人口满意度（%）≥98。</t>
  </si>
  <si>
    <t>采购安装照明设施，提升农村人居整体环境。</t>
  </si>
  <si>
    <t>BHX2025074</t>
  </si>
  <si>
    <t>巴州博湖县才坎诺尔乡才坎诺尔村公共照明设施项目</t>
  </si>
  <si>
    <t>才坎诺尔乡才坎诺尔村</t>
  </si>
  <si>
    <t>需安装公共照明设施120盏，分别为一五组公共照明设施60盏，六组公共照明设施60盏，每盏预计是3500元，小计42万元；公共区域地面硬化600平方米，小计12万元，合计60万元。</t>
  </si>
  <si>
    <t>1、数量指标：采购安装公共照明设施=120盏；公共区域地面硬化=600平方米。
2、质量指标：项目（工程）验收合格率（%）=100；
3、时效指标：项目开工时间=2025年3月；项目完成时间=2025年10月；
4、成本指标：采购安装公共照明设施120盏≤42万元；公共区域地面硬化（平方米）≤12万元。
5、社会效益指标：受益脱贫人数（人）≥15；
6、服务对象满意度指标：受益建档立卡脱贫人口满意度（%）≥98。</t>
  </si>
  <si>
    <t>BHX2025075</t>
  </si>
  <si>
    <t>乌兰再格森镇席子木呼尔村示范户改造项目</t>
  </si>
  <si>
    <t>提升改造</t>
  </si>
  <si>
    <t>租用辖区内20户村民闲置房屋进行提升改造为示范户，每户提升改造费用15万元。共计315万元。</t>
  </si>
  <si>
    <t>1、数量指标：20户村民闲置房屋进行提升改造（座）≥20。
2、质量指标：工程验收合格率（%）=100%
3、时效指标：项目开工时限（月）2025年3月；项目完成时限（月）2025年10月。
4、成本指标：20户村民闲置房屋进行提升改造（万元/座）≤15；
5、社会效益指标：受益脱贫户数（户）≥5户；
6、服务对象满意度指标：受益群众满意度（%）≥98.0%。</t>
  </si>
  <si>
    <t>BHX2025076</t>
  </si>
  <si>
    <t>乌兰再格森镇人居环境整治建设项目</t>
  </si>
  <si>
    <t>新建地面硬化12000平方米，共计投资240万元；新建户间道长度公里，4米宽度，每米500元，总计50万。生态停车场2000平方米，小计40万元。预计项目前期费20万元，项目总投资350万元</t>
  </si>
  <si>
    <t>1、数量指标：新建地面硬化（平方米）≥12000；新建生态停车场（平方米）≥2000；新建户间道（米）≥1000。
2、质量指标：工程验收合格率（%）=100%
3、时效指标：项目开工时限（月）2025年3月；项目完成时限（月）2025年10月。
4、成本指标：新建地面硬化单位成本（元/平方米）≤200；新建生态停车场（元/平方米）≤200；新建户间道单位成本（元/米）≤500。
5、社会效益指标：受益脱贫户数（户）≥103户；
6、服务对象满意度指标：受益群众满意度（%）≥98。</t>
  </si>
  <si>
    <t>项目建成后产权归席子木呼尔村、乌图阿热勒村所有，由各村负责后期监管维护。通过项目实施，能够切实改善各村生活环境，吸引更多的游客，为当地村民增收致富提供了新的途径。</t>
  </si>
  <si>
    <t>BHX2025077</t>
  </si>
  <si>
    <t>乌兰再格森镇公共照明设施建设项目</t>
  </si>
  <si>
    <t>乌兰再格森村、乌图阿热勒村</t>
  </si>
  <si>
    <t>新建公共照明设施90盏，每盏3500元，总计31.5万元。</t>
  </si>
  <si>
    <t>1、数量指标：新建公共照明设施（座）≥90；。
2、质量指标：工程验收合格率（%）=100%
3、时效指标：项目开工时限（月）2025年3月；项目完成时限（月）2025年10月。
4、成本指标：新建公共照明设施单位成本（元/座）≤3500；
5、社会效益指标：受益脱贫户数（户）≥165户；
6、服务对象满意度指标：受益群众满意度（%）≥98.0%。</t>
  </si>
  <si>
    <t>项目建成后产权归乌兰再格森村、乌图阿热勒村所有，由各村负责后期监管维护。通过项目实施，能够切实改善各村生活环境，吸引更多的游客，为当地村民增收致富提供了新的途径。</t>
  </si>
  <si>
    <t>BHX2025078</t>
  </si>
  <si>
    <t>乌兰再格森镇防渗渠建设项目</t>
  </si>
  <si>
    <t>新建防渗渠4.6公里及配套附属设施，造价70万元/公里，小计322万元；预计项目前期费20万元，项目总投资总计342万元。</t>
  </si>
  <si>
    <t>1、数量指标：新建防渗渠及配套附属设施（公里）≥4.6；
2、质量指标：工程验收合格率（%）=100%
3、时效指标：项目开工时限（月）2025年3月；项目完成时限（月）2025年10月。
4、成本指标：新建防渗渠单位成本（万元/公里）≤70；项目前期费≤20.
5、社会效益指标：受益脱贫户数（户）≥165户；
6、服务对象满意度指标：受益群众满意度（%）≥98。</t>
  </si>
  <si>
    <t>BHX2025079</t>
  </si>
  <si>
    <t>乌兰再格森镇乌兰再格森村人居环境整治建设项目</t>
  </si>
  <si>
    <t>新建地面硬化7000平方米，每平方米200元，小计140万元，预计项目前期费10万元，项目总投资150万元</t>
  </si>
  <si>
    <t>1、数量指标：新建地面硬化（平方米）≥7000。
2、质量指标：工程验收合格率（%）=100%
3、时效指标：项目开工时限（月）2025年3月；项目完成时限（月）2025年10月。
4、成本指标：新建地面硬化单位成本（元/平方米）≤200。
5、社会效益指标：受益脱贫户数（户）≥133户；
6、服务对象满意度指标：受益群众满意度（%）≥98。</t>
  </si>
  <si>
    <t>项目建成后产权归乌兰再格森村所有，由乌兰再格森村负责后期监管维护。通过项目实施，能够切实改善乌兰再格森村村生活环境，吸引更多的游客，为当地村民增收致富提供了新的途径。</t>
  </si>
  <si>
    <t>BHX2025080</t>
  </si>
  <si>
    <t>博斯腾湖乡库代力克村农村公路建设项目</t>
  </si>
  <si>
    <t>库代力克村</t>
  </si>
  <si>
    <t>博斯腾湖乡村间道路20公里建设项目，路基路面宽度分为4.5米，设计车速20千米/小时。路基路面:4cm细粒式沥青混凝土+透层油+15cm级配砂砾基层+20cm天然砂砾底基层，路面结构层总厚度39cm。特殊路基处理:全线在结构层以下铺设聚丙烯编织布一布一膜(300g/m),并换填50cm风积沙处理。每公里60万元，小计1200万元。项目前期费用60万元，总计为1260万元。</t>
  </si>
  <si>
    <t>1、数量指标：新修村间道路（千米）≥20。
2、质量指标：验收合格率（%）=100%；工程验收合格率（%）=100%。
3、时效指标：项目开工及时率（%）=100%；项目完工及时率（%）=100%；项目开工时间（月）2025年4月；项目完成时间（月）2025年8月。
4、成本指标：村间道路（千米）≤60万元/千米。
5、生态效益指标：周边环境改善率≥90.0%。
6、社会效益指标：对居民就业的影响持续影响明显。
7、服务对象满意度指标：受益群众满意度（%）≥98.0%。</t>
  </si>
  <si>
    <t>生态效益指标：周边环境改善率≥90.0%，加快发展农村公路，是改善和优化我国公路网结构的必然选择农村公路是我国公路网的重要组成部分。</t>
  </si>
  <si>
    <t>BHX2025081</t>
  </si>
  <si>
    <t>博斯腾湖乡库代力克村农村污水处理项目</t>
  </si>
  <si>
    <t>博斯腾湖乡提升改造污水管网（HTPE双壁波纹管D300主管道，入户管网D100，总长为15千米，每千米25万元，小计375万元，维修一体化污水处理系统及相关管网配套设施70万元，预计前期费用55万元，共计500万元。</t>
  </si>
  <si>
    <t>1、数量指标：新建污水管网（千米）≥15。
2、质量指标：验收合格率（%）=100%；工程验收合格率（%）=100%。
3、时效指标：项目开工及时率（%）=100%；项目完工及时率（%）=100%；项目开工时间（月）2025年4月；项目完成时间（月）2025年8月。
4、成本指标：污水管网（千米）≤25万元/千米。
5、生态效益指标：周边环境改善率≥90.0%。
6、社会效益指标：对居民就业的影响持续影响明显。
7、服务对象满意度指标：受益群众满意度（%）≥98.0%。</t>
  </si>
  <si>
    <t>生态效益指标：周边环境改善率≥90.0%，农村污水处理还有助于新农村建设的需要，提高农村外貌，改进脏乱的旧貌，促进乡村庭院美观、农村厕所清洁等，减轻农村用水矛盾，为农村的发展创造经济收益，为农户提供更好的发展机遇。</t>
  </si>
  <si>
    <t>四、易地搬迁后扶</t>
  </si>
  <si>
    <t>五、巩固三保障成果</t>
  </si>
  <si>
    <t>BHX2025082</t>
  </si>
  <si>
    <t>博湖县2025年“雨露计划”职业教育补助项目</t>
  </si>
  <si>
    <t>巩固三保障成果</t>
  </si>
  <si>
    <t>享受“雨露计划+”职业教育补助</t>
  </si>
  <si>
    <t>博湖县符合职业教育补助的脱贫户（含监测帮扶对象）子女学生共计149人，职业教育补助共计44.7万元。</t>
  </si>
  <si>
    <t>博湖县教育和科学技术局</t>
  </si>
  <si>
    <t>张馨文</t>
  </si>
  <si>
    <t>1、数量指标：享受补贴人数=149人。
2、质量指标：补贴发放准确率=100%。
3、时效指标：项目完工时间（月）2025年12月底前。
4、成本指标：发放职业教育补助金额=44.7万元。
5、经济效益指标：有效降低脱贫（含监测帮扶对象）子女学生上学经济负担=有效。
6、社会效益指标：脱贫户（含监测帮扶对象）子女接受资助比例=100%。
7、服务对象满意度指标：受益脱贫户（含监测帮扶对象）学生满意度（%）≥98.0%。</t>
  </si>
  <si>
    <t>通过本项目实施，减少脱贫户（含监测帮扶对象）家庭经济负担，保障脱贫户（含监测帮扶对象）家庭子女顺利完成学业。</t>
  </si>
  <si>
    <t>BHX2025083</t>
  </si>
  <si>
    <t>巴州博湖县本布图镇-塔温觉肯乡农村供水保障工程（一期）</t>
  </si>
  <si>
    <t>农村饮水安全巩固提升</t>
  </si>
  <si>
    <t>本布图镇、塔温觉肯乡</t>
  </si>
  <si>
    <t>1、完善和更换水厂设备及配套设施，增设水质化验室并配备相关设备。
2、改造、修建供水主、干管网总长158.626km、新建2955户入户管网，配套建设检查井22座，监测井33座，水表井851座配套设施等；</t>
  </si>
  <si>
    <t>博湖县水利局</t>
  </si>
  <si>
    <t>苗旭</t>
  </si>
  <si>
    <t>1、数量指标：更新改造工程干、支管网（千米）≥158.626。
2、质量指标：验收合格率（%）=100%；工程验收合格率（%）=100%。
3、时效指标：项目开工及时率（%）=100%；项目完工及时率（%）=100%；项目开工时间（月）2025年4月；项目完成时间（月）2025年10月。
4、成本指标：供水管道单位成本（万元/公里）≤20万元/千米。
5、生态效益指标：周边环境改善率≥90.0%。
6、社会效益指标：受益群众户数（户）≥2955。
7、服务对象满意度指标：受益群众满意度（%）≥98%。</t>
  </si>
  <si>
    <t>改善一乡一镇农村安全饮水条件，提高供水保障率，节约维修成本。</t>
  </si>
  <si>
    <t>BHX2025084</t>
  </si>
  <si>
    <t>巴州博湖县博斯腾乡水质提升与供水保障工程</t>
  </si>
  <si>
    <t>1.博斯腾湖乡水源工程：更换潜水泵、变频控制柜等设备，新建井管及控制站信息化设备。
2.博斯腾湖乡水厂新建水质检测室并配套水质检测设备等，新建清水池一座，更换水厂中央监控等信息化系统、设备，更换泵房配套设施并扩建净水设备规模。
3.更新输配水管网长度83km，其中村级以上输水管网长度40km，村内配水管网长度43km。配套检修井、检查井(配套管网自动化检测设备)14座，新建水表井204座。</t>
  </si>
  <si>
    <t>1、数量指标：更新改造工程干、支管网（千米）≥83。
2、质量指标：验收合格率（%）=100%；工程验收合格率（%）=100%。
3、时效指标：项目开工及时率（%）=100%；项目完工及时率（%）=100%；项目开工时间（月）2025年3月；项目完成时间（月）2025年7月。
4、成本指标：供水管道单位成本（万元/公里）≤20万元/千米。
5、生态效益指标：周边环境改善率≥90.0%。
6、社会效益指标：受益群众户数（户）≥277。
7、服务对象满意度指标：受益群众满意度（%）≥98%。</t>
  </si>
  <si>
    <t>改善博斯腾湖乡农村安全饮水条件，提高博湖县自来水普及率，让博斯腾湖乡闹音呼都克村村民吃上干净、卫生的饮用水。</t>
  </si>
  <si>
    <t>六、项目管理费</t>
  </si>
  <si>
    <t>七、其他</t>
  </si>
  <si>
    <t>BHX2025085</t>
  </si>
  <si>
    <t>博湖县查干诺尔乡2025年健康饮茶送茶入户项目</t>
  </si>
  <si>
    <t>其他</t>
  </si>
  <si>
    <t>困难群众饮用低氟茶</t>
  </si>
  <si>
    <t>为查干诺尔乡432户脱贫户、三类户发放低氟边销茶（茯砖茶、黑砖茶等），每户计划发放4公斤，每公斤25元，共计4.32万元。以实际采购价格为准。</t>
  </si>
  <si>
    <t>1、数量指标：发放低氟边销茶（户）≥432；每户发放（公斤）≥4
2、质量指标：采购验收合格率（%）=100%
3、时效指标：项目开工时限（月）2025年3月；项目完成时限（月）2025年10月。
4、成本指标：每户发放低氟边销茶成本（元/户）≤100；发放低氟边销茶单位成本（元/公斤）≤25
5、社会效益指标：受益脱贫户数（户）≥432户；
6、服务对象满意度指标：受益群众满意度（%）≥98.0%。</t>
  </si>
  <si>
    <t>做好低氟边销茶推广普及宣传工作，加强宣传引导，切实树立健康饮茶观念。</t>
  </si>
  <si>
    <t>BHX2025086</t>
  </si>
  <si>
    <t>博湖县才坎诺尔乡群众健康饮茶项目</t>
  </si>
  <si>
    <t>困难群众饮用低氛茶</t>
  </si>
  <si>
    <t>为才坎诺尔乡401户脱贫群众发放低氟边销茶（茯砖茶、黑砖茶等），每户计划发放4千克，每千克25元，共计4.01万元。</t>
  </si>
  <si>
    <t>1、数量指标：发放低氟边销茶（户）≥401亩；每户发放（千克）≥4；
2、质量指标：采购验收合格率（%）=100；
3、时效指标：项目开工及时率（%）=100；项目完工及时率（%）=100；项目开工时间（月）=2025年3月；项目完成时间（月）=2025年10月；
4、成本指标：每户发放低氟边销茶成本（元/户）≤100；发放低氟边销茶单位成本（元/公斤）≤25.。
5、社会效益指标：受益脱贫人数（人）≥401；
6、服务对象满意度指标：受益建档立卡脱贫人口满意度（%）≥98。</t>
  </si>
  <si>
    <t>做好低氟边销茶推广普及宣传工作，加强宣传引导，切实树立健康饮茶概念。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</si>
</sst>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font>
    <font>
      <sz val="12"/>
      <color theme="1"/>
      <name val="方正黑体_GBK"/>
      <charset val="134"/>
    </font>
    <font>
      <sz val="12"/>
      <color theme="1"/>
      <name val="宋体"/>
      <charset val="134"/>
      <scheme val="minor"/>
    </font>
    <font>
      <sz val="11"/>
      <name val="宋体"/>
      <charset val="134"/>
      <scheme val="minor"/>
    </font>
    <font>
      <sz val="28"/>
      <color theme="1"/>
      <name val="方正小标宋_GBK"/>
      <charset val="134"/>
    </font>
    <font>
      <sz val="12"/>
      <color theme="1"/>
      <name val="宋体"/>
      <charset val="134"/>
    </font>
    <font>
      <sz val="11"/>
      <color theme="1"/>
      <name val="宋体"/>
      <charset val="0"/>
      <scheme val="minor"/>
    </font>
    <font>
      <sz val="11"/>
      <name val="宋体"/>
      <charset val="0"/>
      <scheme val="minor"/>
    </font>
    <font>
      <sz val="11"/>
      <name val="宋体"/>
      <charset val="134"/>
    </font>
    <font>
      <sz val="11"/>
      <name val="宋体-简"/>
      <charset val="134"/>
    </font>
    <font>
      <sz val="11"/>
      <name val="Times New Roman"/>
      <charset val="134"/>
    </font>
    <font>
      <sz val="11"/>
      <color theme="1"/>
      <name val="Times New Roman"/>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2"/>
      <name val="宋体"/>
      <charset val="134"/>
    </font>
    <font>
      <sz val="11"/>
      <name val="Arial"/>
      <charset val="134"/>
    </font>
  </fonts>
  <fills count="3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31" fillId="34" borderId="0" applyNumberFormat="0" applyBorder="0" applyAlignment="0" applyProtection="0">
      <alignment vertical="center"/>
    </xf>
    <xf numFmtId="0" fontId="32"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0" fillId="0" borderId="0" xfId="0" applyFont="1">
      <alignment vertical="center"/>
    </xf>
    <xf numFmtId="0" fontId="0" fillId="0" borderId="0" xfId="0" applyFont="1" applyFill="1">
      <alignment vertical="center"/>
    </xf>
    <xf numFmtId="0" fontId="4" fillId="0" borderId="0" xfId="0" applyFont="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3" fillId="2"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NumberFormat="1" applyFont="1" applyFill="1" applyBorder="1" applyAlignment="1" applyProtection="1">
      <alignment horizontal="justify" vertical="center" wrapText="1"/>
      <protection locked="0"/>
    </xf>
    <xf numFmtId="0" fontId="4"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10" fontId="0" fillId="0" borderId="1" xfId="0" applyNumberFormat="1" applyFont="1" applyFill="1" applyBorder="1" applyAlignment="1" applyProtection="1">
      <alignment horizontal="justify" vertical="center" wrapText="1"/>
      <protection locked="0"/>
    </xf>
    <xf numFmtId="0" fontId="0" fillId="0" borderId="0" xfId="0" applyFont="1" applyAlignment="1">
      <alignment horizontal="center" vertical="center" wrapText="1"/>
    </xf>
    <xf numFmtId="0" fontId="4" fillId="0" borderId="1" xfId="0" applyFont="1" applyBorder="1" applyAlignment="1">
      <alignment horizontal="justify" vertical="center" wrapText="1"/>
    </xf>
    <xf numFmtId="0" fontId="4" fillId="0" borderId="2"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10" fontId="3"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0"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49" fontId="4" fillId="0" borderId="1" xfId="0" applyNumberFormat="1" applyFont="1" applyBorder="1" applyAlignment="1">
      <alignment horizontal="center" vertical="center" wrapText="1"/>
    </xf>
    <xf numFmtId="0" fontId="4" fillId="0" borderId="0" xfId="0" applyFont="1" applyFill="1" applyBorder="1">
      <alignment vertical="center"/>
    </xf>
    <xf numFmtId="0" fontId="0" fillId="0" borderId="1" xfId="0" applyFont="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10" fontId="4" fillId="0" borderId="1" xfId="0" applyNumberFormat="1" applyFont="1" applyFill="1" applyBorder="1" applyAlignment="1" applyProtection="1">
      <alignment horizontal="justify" vertical="center" wrapText="1"/>
      <protection locked="0"/>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90</xdr:row>
      <xdr:rowOff>0</xdr:rowOff>
    </xdr:from>
    <xdr:to>
      <xdr:col>2</xdr:col>
      <xdr:colOff>71755</xdr:colOff>
      <xdr:row>90</xdr:row>
      <xdr:rowOff>220345</xdr:rowOff>
    </xdr:to>
    <xdr:pic>
      <xdr:nvPicPr>
        <xdr:cNvPr id="2" name="Text Box 79" descr="clipboard/drawings/NULL"/>
        <xdr:cNvPicPr/>
      </xdr:nvPicPr>
      <xdr:blipFill>
        <a:blip r:embed="rId1" r:link="rId2"/>
        <a:stretch>
          <a:fillRect/>
        </a:stretch>
      </xdr:blipFill>
      <xdr:spPr>
        <a:xfrm>
          <a:off x="994410" y="134302500"/>
          <a:ext cx="71755" cy="220345"/>
        </a:xfrm>
        <a:prstGeom prst="rect">
          <a:avLst/>
        </a:prstGeom>
        <a:noFill/>
        <a:ln w="9525">
          <a:noFill/>
        </a:ln>
      </xdr:spPr>
    </xdr:pic>
    <xdr:clientData/>
  </xdr:twoCellAnchor>
  <xdr:twoCellAnchor editAs="oneCell">
    <xdr:from>
      <xdr:col>2</xdr:col>
      <xdr:colOff>0</xdr:colOff>
      <xdr:row>90</xdr:row>
      <xdr:rowOff>0</xdr:rowOff>
    </xdr:from>
    <xdr:to>
      <xdr:col>2</xdr:col>
      <xdr:colOff>71755</xdr:colOff>
      <xdr:row>90</xdr:row>
      <xdr:rowOff>167640</xdr:rowOff>
    </xdr:to>
    <xdr:pic>
      <xdr:nvPicPr>
        <xdr:cNvPr id="130" name="Picture 321" descr="clipboard/drawings/NULL"/>
        <xdr:cNvPicPr/>
      </xdr:nvPicPr>
      <xdr:blipFill>
        <a:blip r:embed="rId3" r:link="rId2"/>
        <a:stretch>
          <a:fillRect/>
        </a:stretch>
      </xdr:blipFill>
      <xdr:spPr>
        <a:xfrm>
          <a:off x="994410" y="134302500"/>
          <a:ext cx="71755" cy="167640"/>
        </a:xfrm>
        <a:prstGeom prst="rect">
          <a:avLst/>
        </a:prstGeom>
        <a:noFill/>
        <a:ln w="9525">
          <a:noFill/>
        </a:ln>
      </xdr:spPr>
    </xdr:pic>
    <xdr:clientData/>
  </xdr:twoCellAnchor>
  <xdr:twoCellAnchor editAs="oneCell">
    <xdr:from>
      <xdr:col>2</xdr:col>
      <xdr:colOff>0</xdr:colOff>
      <xdr:row>90</xdr:row>
      <xdr:rowOff>0</xdr:rowOff>
    </xdr:from>
    <xdr:to>
      <xdr:col>2</xdr:col>
      <xdr:colOff>80645</xdr:colOff>
      <xdr:row>90</xdr:row>
      <xdr:rowOff>220345</xdr:rowOff>
    </xdr:to>
    <xdr:pic>
      <xdr:nvPicPr>
        <xdr:cNvPr id="258" name="Text Box 79" descr="xl/drawings/NULL"/>
        <xdr:cNvPicPr/>
      </xdr:nvPicPr>
      <xdr:blipFill>
        <a:blip r:embed="rId1" r:link="rId2"/>
        <a:stretch>
          <a:fillRect/>
        </a:stretch>
      </xdr:blipFill>
      <xdr:spPr>
        <a:xfrm>
          <a:off x="994410" y="134302500"/>
          <a:ext cx="80645" cy="220345"/>
        </a:xfrm>
        <a:prstGeom prst="rect">
          <a:avLst/>
        </a:prstGeom>
        <a:noFill/>
        <a:ln w="9525">
          <a:noFill/>
        </a:ln>
      </xdr:spPr>
    </xdr:pic>
    <xdr:clientData/>
  </xdr:twoCellAnchor>
  <xdr:twoCellAnchor editAs="oneCell">
    <xdr:from>
      <xdr:col>2</xdr:col>
      <xdr:colOff>0</xdr:colOff>
      <xdr:row>90</xdr:row>
      <xdr:rowOff>0</xdr:rowOff>
    </xdr:from>
    <xdr:to>
      <xdr:col>2</xdr:col>
      <xdr:colOff>80645</xdr:colOff>
      <xdr:row>90</xdr:row>
      <xdr:rowOff>167640</xdr:rowOff>
    </xdr:to>
    <xdr:pic>
      <xdr:nvPicPr>
        <xdr:cNvPr id="386" name="Picture 321" descr="xl/drawings/NULL"/>
        <xdr:cNvPicPr/>
      </xdr:nvPicPr>
      <xdr:blipFill>
        <a:blip r:embed="rId3" r:link="rId2"/>
        <a:stretch>
          <a:fillRect/>
        </a:stretch>
      </xdr:blipFill>
      <xdr:spPr>
        <a:xfrm>
          <a:off x="994410" y="134302500"/>
          <a:ext cx="80645" cy="167640"/>
        </a:xfrm>
        <a:prstGeom prst="rect">
          <a:avLst/>
        </a:prstGeom>
        <a:noFill/>
        <a:ln w="9525">
          <a:noFill/>
        </a:ln>
      </xdr:spPr>
    </xdr:pic>
    <xdr:clientData/>
  </xdr:twoCellAnchor>
  <xdr:twoCellAnchor editAs="oneCell">
    <xdr:from>
      <xdr:col>2</xdr:col>
      <xdr:colOff>0</xdr:colOff>
      <xdr:row>90</xdr:row>
      <xdr:rowOff>0</xdr:rowOff>
    </xdr:from>
    <xdr:to>
      <xdr:col>2</xdr:col>
      <xdr:colOff>71755</xdr:colOff>
      <xdr:row>90</xdr:row>
      <xdr:rowOff>225425</xdr:rowOff>
    </xdr:to>
    <xdr:pic>
      <xdr:nvPicPr>
        <xdr:cNvPr id="2306" name="Text Box 79" descr="clipboard/drawings/NULL"/>
        <xdr:cNvPicPr/>
      </xdr:nvPicPr>
      <xdr:blipFill>
        <a:blip r:embed="rId1" r:link="rId2"/>
        <a:stretch>
          <a:fillRect/>
        </a:stretch>
      </xdr:blipFill>
      <xdr:spPr>
        <a:xfrm>
          <a:off x="994410" y="134302500"/>
          <a:ext cx="71755" cy="225425"/>
        </a:xfrm>
        <a:prstGeom prst="rect">
          <a:avLst/>
        </a:prstGeom>
        <a:noFill/>
        <a:ln w="9525">
          <a:noFill/>
        </a:ln>
      </xdr:spPr>
    </xdr:pic>
    <xdr:clientData/>
  </xdr:twoCellAnchor>
  <xdr:twoCellAnchor editAs="oneCell">
    <xdr:from>
      <xdr:col>2</xdr:col>
      <xdr:colOff>0</xdr:colOff>
      <xdr:row>90</xdr:row>
      <xdr:rowOff>0</xdr:rowOff>
    </xdr:from>
    <xdr:to>
      <xdr:col>2</xdr:col>
      <xdr:colOff>80645</xdr:colOff>
      <xdr:row>90</xdr:row>
      <xdr:rowOff>225425</xdr:rowOff>
    </xdr:to>
    <xdr:pic>
      <xdr:nvPicPr>
        <xdr:cNvPr id="2562" name="Text Box 79" descr="xl/drawings/NULL"/>
        <xdr:cNvPicPr/>
      </xdr:nvPicPr>
      <xdr:blipFill>
        <a:blip r:embed="rId1" r:link="rId2"/>
        <a:stretch>
          <a:fillRect/>
        </a:stretch>
      </xdr:blipFill>
      <xdr:spPr>
        <a:xfrm>
          <a:off x="994410" y="134302500"/>
          <a:ext cx="80645" cy="225425"/>
        </a:xfrm>
        <a:prstGeom prst="rect">
          <a:avLst/>
        </a:prstGeom>
        <a:noFill/>
        <a:ln w="9525">
          <a:noFill/>
        </a:ln>
      </xdr:spPr>
    </xdr:pic>
    <xdr:clientData/>
  </xdr:twoCellAnchor>
  <xdr:twoCellAnchor editAs="oneCell">
    <xdr:from>
      <xdr:col>2</xdr:col>
      <xdr:colOff>0</xdr:colOff>
      <xdr:row>90</xdr:row>
      <xdr:rowOff>0</xdr:rowOff>
    </xdr:from>
    <xdr:to>
      <xdr:col>2</xdr:col>
      <xdr:colOff>71120</xdr:colOff>
      <xdr:row>90</xdr:row>
      <xdr:rowOff>237490</xdr:rowOff>
    </xdr:to>
    <xdr:pic>
      <xdr:nvPicPr>
        <xdr:cNvPr id="4610" name="Text Box 79" descr="clipboard/drawings/NULL"/>
        <xdr:cNvPicPr/>
      </xdr:nvPicPr>
      <xdr:blipFill>
        <a:blip r:embed="rId1" r:link="rId2" cstate="print"/>
        <a:stretch>
          <a:fillRect/>
        </a:stretch>
      </xdr:blipFill>
      <xdr:spPr>
        <a:xfrm>
          <a:off x="994410" y="134302500"/>
          <a:ext cx="71120" cy="237490"/>
        </a:xfrm>
        <a:prstGeom prst="rect">
          <a:avLst/>
        </a:prstGeom>
        <a:noFill/>
        <a:ln w="9525">
          <a:noFill/>
        </a:ln>
      </xdr:spPr>
    </xdr:pic>
    <xdr:clientData/>
  </xdr:twoCellAnchor>
  <xdr:twoCellAnchor editAs="oneCell">
    <xdr:from>
      <xdr:col>2</xdr:col>
      <xdr:colOff>0</xdr:colOff>
      <xdr:row>90</xdr:row>
      <xdr:rowOff>0</xdr:rowOff>
    </xdr:from>
    <xdr:to>
      <xdr:col>2</xdr:col>
      <xdr:colOff>71120</xdr:colOff>
      <xdr:row>90</xdr:row>
      <xdr:rowOff>169545</xdr:rowOff>
    </xdr:to>
    <xdr:pic>
      <xdr:nvPicPr>
        <xdr:cNvPr id="4738" name="Picture 321" descr="clipboard/drawings/NULL"/>
        <xdr:cNvPicPr/>
      </xdr:nvPicPr>
      <xdr:blipFill>
        <a:blip r:embed="rId3" r:link="rId2" cstate="print"/>
        <a:stretch>
          <a:fillRect/>
        </a:stretch>
      </xdr:blipFill>
      <xdr:spPr>
        <a:xfrm>
          <a:off x="994410" y="134302500"/>
          <a:ext cx="71120" cy="169545"/>
        </a:xfrm>
        <a:prstGeom prst="rect">
          <a:avLst/>
        </a:prstGeom>
        <a:noFill/>
        <a:ln w="9525">
          <a:noFill/>
        </a:ln>
      </xdr:spPr>
    </xdr:pic>
    <xdr:clientData/>
  </xdr:twoCellAnchor>
  <xdr:twoCellAnchor editAs="oneCell">
    <xdr:from>
      <xdr:col>2</xdr:col>
      <xdr:colOff>0</xdr:colOff>
      <xdr:row>90</xdr:row>
      <xdr:rowOff>0</xdr:rowOff>
    </xdr:from>
    <xdr:to>
      <xdr:col>2</xdr:col>
      <xdr:colOff>80010</xdr:colOff>
      <xdr:row>90</xdr:row>
      <xdr:rowOff>237490</xdr:rowOff>
    </xdr:to>
    <xdr:pic>
      <xdr:nvPicPr>
        <xdr:cNvPr id="4866" name="Text Box 79" descr="xl/drawings/NULL"/>
        <xdr:cNvPicPr/>
      </xdr:nvPicPr>
      <xdr:blipFill>
        <a:blip r:embed="rId1" r:link="rId2" cstate="print"/>
        <a:stretch>
          <a:fillRect/>
        </a:stretch>
      </xdr:blipFill>
      <xdr:spPr>
        <a:xfrm>
          <a:off x="994410" y="134302500"/>
          <a:ext cx="80010" cy="237490"/>
        </a:xfrm>
        <a:prstGeom prst="rect">
          <a:avLst/>
        </a:prstGeom>
        <a:noFill/>
        <a:ln w="9525">
          <a:noFill/>
        </a:ln>
      </xdr:spPr>
    </xdr:pic>
    <xdr:clientData/>
  </xdr:twoCellAnchor>
  <xdr:twoCellAnchor editAs="oneCell">
    <xdr:from>
      <xdr:col>2</xdr:col>
      <xdr:colOff>0</xdr:colOff>
      <xdr:row>90</xdr:row>
      <xdr:rowOff>0</xdr:rowOff>
    </xdr:from>
    <xdr:to>
      <xdr:col>2</xdr:col>
      <xdr:colOff>80010</xdr:colOff>
      <xdr:row>90</xdr:row>
      <xdr:rowOff>169545</xdr:rowOff>
    </xdr:to>
    <xdr:pic>
      <xdr:nvPicPr>
        <xdr:cNvPr id="4994" name="Picture 321" descr="xl/drawings/NULL"/>
        <xdr:cNvPicPr/>
      </xdr:nvPicPr>
      <xdr:blipFill>
        <a:blip r:embed="rId3" r:link="rId2" cstate="print"/>
        <a:stretch>
          <a:fillRect/>
        </a:stretch>
      </xdr:blipFill>
      <xdr:spPr>
        <a:xfrm>
          <a:off x="994410" y="134302500"/>
          <a:ext cx="80010" cy="169545"/>
        </a:xfrm>
        <a:prstGeom prst="rect">
          <a:avLst/>
        </a:prstGeom>
        <a:noFill/>
        <a:ln w="9525">
          <a:noFill/>
        </a:ln>
      </xdr:spPr>
    </xdr:pic>
    <xdr:clientData/>
  </xdr:twoCellAnchor>
  <xdr:twoCellAnchor editAs="oneCell">
    <xdr:from>
      <xdr:col>2</xdr:col>
      <xdr:colOff>0</xdr:colOff>
      <xdr:row>64</xdr:row>
      <xdr:rowOff>0</xdr:rowOff>
    </xdr:from>
    <xdr:to>
      <xdr:col>2</xdr:col>
      <xdr:colOff>71120</xdr:colOff>
      <xdr:row>64</xdr:row>
      <xdr:rowOff>237490</xdr:rowOff>
    </xdr:to>
    <xdr:pic>
      <xdr:nvPicPr>
        <xdr:cNvPr id="5122" name="Text Box 79" descr="clipboard/drawings/NULL"/>
        <xdr:cNvPicPr/>
      </xdr:nvPicPr>
      <xdr:blipFill>
        <a:blip r:embed="rId1" r:link="rId2"/>
        <a:stretch>
          <a:fillRect/>
        </a:stretch>
      </xdr:blipFill>
      <xdr:spPr>
        <a:xfrm>
          <a:off x="994410" y="95770700"/>
          <a:ext cx="71120" cy="237490"/>
        </a:xfrm>
        <a:prstGeom prst="rect">
          <a:avLst/>
        </a:prstGeom>
        <a:noFill/>
        <a:ln w="9525">
          <a:noFill/>
        </a:ln>
      </xdr:spPr>
    </xdr:pic>
    <xdr:clientData/>
  </xdr:twoCellAnchor>
  <xdr:twoCellAnchor editAs="oneCell">
    <xdr:from>
      <xdr:col>2</xdr:col>
      <xdr:colOff>0</xdr:colOff>
      <xdr:row>64</xdr:row>
      <xdr:rowOff>0</xdr:rowOff>
    </xdr:from>
    <xdr:to>
      <xdr:col>2</xdr:col>
      <xdr:colOff>71120</xdr:colOff>
      <xdr:row>64</xdr:row>
      <xdr:rowOff>169545</xdr:rowOff>
    </xdr:to>
    <xdr:pic>
      <xdr:nvPicPr>
        <xdr:cNvPr id="5250" name="Picture 321" descr="clipboard/drawings/NULL"/>
        <xdr:cNvPicPr/>
      </xdr:nvPicPr>
      <xdr:blipFill>
        <a:blip r:embed="rId3" r:link="rId2"/>
        <a:stretch>
          <a:fillRect/>
        </a:stretch>
      </xdr:blipFill>
      <xdr:spPr>
        <a:xfrm>
          <a:off x="994410" y="95770700"/>
          <a:ext cx="71120" cy="169545"/>
        </a:xfrm>
        <a:prstGeom prst="rect">
          <a:avLst/>
        </a:prstGeom>
        <a:noFill/>
        <a:ln w="9525">
          <a:noFill/>
        </a:ln>
      </xdr:spPr>
    </xdr:pic>
    <xdr:clientData/>
  </xdr:twoCellAnchor>
  <xdr:twoCellAnchor editAs="oneCell">
    <xdr:from>
      <xdr:col>2</xdr:col>
      <xdr:colOff>0</xdr:colOff>
      <xdr:row>64</xdr:row>
      <xdr:rowOff>0</xdr:rowOff>
    </xdr:from>
    <xdr:to>
      <xdr:col>2</xdr:col>
      <xdr:colOff>80010</xdr:colOff>
      <xdr:row>64</xdr:row>
      <xdr:rowOff>237490</xdr:rowOff>
    </xdr:to>
    <xdr:pic>
      <xdr:nvPicPr>
        <xdr:cNvPr id="5378" name="Text Box 79" descr="xl/drawings/NULL"/>
        <xdr:cNvPicPr/>
      </xdr:nvPicPr>
      <xdr:blipFill>
        <a:blip r:embed="rId1" r:link="rId2"/>
        <a:stretch>
          <a:fillRect/>
        </a:stretch>
      </xdr:blipFill>
      <xdr:spPr>
        <a:xfrm>
          <a:off x="994410" y="95770700"/>
          <a:ext cx="80010" cy="237490"/>
        </a:xfrm>
        <a:prstGeom prst="rect">
          <a:avLst/>
        </a:prstGeom>
        <a:noFill/>
        <a:ln w="9525">
          <a:noFill/>
        </a:ln>
      </xdr:spPr>
    </xdr:pic>
    <xdr:clientData/>
  </xdr:twoCellAnchor>
  <xdr:twoCellAnchor editAs="oneCell">
    <xdr:from>
      <xdr:col>2</xdr:col>
      <xdr:colOff>0</xdr:colOff>
      <xdr:row>64</xdr:row>
      <xdr:rowOff>0</xdr:rowOff>
    </xdr:from>
    <xdr:to>
      <xdr:col>2</xdr:col>
      <xdr:colOff>80010</xdr:colOff>
      <xdr:row>64</xdr:row>
      <xdr:rowOff>169545</xdr:rowOff>
    </xdr:to>
    <xdr:pic>
      <xdr:nvPicPr>
        <xdr:cNvPr id="5506" name="Picture 321" descr="xl/drawings/NULL"/>
        <xdr:cNvPicPr/>
      </xdr:nvPicPr>
      <xdr:blipFill>
        <a:blip r:embed="rId3" r:link="rId2"/>
        <a:stretch>
          <a:fillRect/>
        </a:stretch>
      </xdr:blipFill>
      <xdr:spPr>
        <a:xfrm>
          <a:off x="994410" y="95770700"/>
          <a:ext cx="80010" cy="169545"/>
        </a:xfrm>
        <a:prstGeom prst="rect">
          <a:avLst/>
        </a:prstGeom>
        <a:noFill/>
        <a:ln w="9525">
          <a:noFill/>
        </a:ln>
      </xdr:spPr>
    </xdr:pic>
    <xdr:clientData/>
  </xdr:twoCellAnchor>
  <xdr:twoCellAnchor editAs="oneCell">
    <xdr:from>
      <xdr:col>2</xdr:col>
      <xdr:colOff>0</xdr:colOff>
      <xdr:row>79</xdr:row>
      <xdr:rowOff>0</xdr:rowOff>
    </xdr:from>
    <xdr:to>
      <xdr:col>2</xdr:col>
      <xdr:colOff>75565</xdr:colOff>
      <xdr:row>79</xdr:row>
      <xdr:rowOff>221615</xdr:rowOff>
    </xdr:to>
    <xdr:pic>
      <xdr:nvPicPr>
        <xdr:cNvPr id="6146" name="Text Box 79" descr="clipboard/drawings/NULL"/>
        <xdr:cNvPicPr/>
      </xdr:nvPicPr>
      <xdr:blipFill>
        <a:blip r:embed="rId1" r:link="rId2"/>
        <a:stretch>
          <a:fillRect/>
        </a:stretch>
      </xdr:blipFill>
      <xdr:spPr>
        <a:xfrm>
          <a:off x="994410" y="119113300"/>
          <a:ext cx="75565" cy="221615"/>
        </a:xfrm>
        <a:prstGeom prst="rect">
          <a:avLst/>
        </a:prstGeom>
        <a:noFill/>
        <a:ln w="9525">
          <a:noFill/>
        </a:ln>
      </xdr:spPr>
    </xdr:pic>
    <xdr:clientData/>
  </xdr:twoCellAnchor>
  <xdr:twoCellAnchor editAs="oneCell">
    <xdr:from>
      <xdr:col>2</xdr:col>
      <xdr:colOff>0</xdr:colOff>
      <xdr:row>79</xdr:row>
      <xdr:rowOff>0</xdr:rowOff>
    </xdr:from>
    <xdr:to>
      <xdr:col>2</xdr:col>
      <xdr:colOff>75565</xdr:colOff>
      <xdr:row>79</xdr:row>
      <xdr:rowOff>170180</xdr:rowOff>
    </xdr:to>
    <xdr:pic>
      <xdr:nvPicPr>
        <xdr:cNvPr id="6274" name="Picture 321" descr="clipboard/drawings/NULL"/>
        <xdr:cNvPicPr/>
      </xdr:nvPicPr>
      <xdr:blipFill>
        <a:blip r:embed="rId3" r:link="rId2"/>
        <a:stretch>
          <a:fillRect/>
        </a:stretch>
      </xdr:blipFill>
      <xdr:spPr>
        <a:xfrm>
          <a:off x="994410" y="119113300"/>
          <a:ext cx="75565" cy="170180"/>
        </a:xfrm>
        <a:prstGeom prst="rect">
          <a:avLst/>
        </a:prstGeom>
        <a:noFill/>
        <a:ln w="9525">
          <a:noFill/>
        </a:ln>
      </xdr:spPr>
    </xdr:pic>
    <xdr:clientData/>
  </xdr:twoCellAnchor>
  <xdr:twoCellAnchor editAs="oneCell">
    <xdr:from>
      <xdr:col>2</xdr:col>
      <xdr:colOff>0</xdr:colOff>
      <xdr:row>79</xdr:row>
      <xdr:rowOff>0</xdr:rowOff>
    </xdr:from>
    <xdr:to>
      <xdr:col>2</xdr:col>
      <xdr:colOff>85725</xdr:colOff>
      <xdr:row>79</xdr:row>
      <xdr:rowOff>221615</xdr:rowOff>
    </xdr:to>
    <xdr:pic>
      <xdr:nvPicPr>
        <xdr:cNvPr id="6402" name="Text Box 79" descr="xl/drawings/NULL"/>
        <xdr:cNvPicPr/>
      </xdr:nvPicPr>
      <xdr:blipFill>
        <a:blip r:embed="rId1" r:link="rId2"/>
        <a:stretch>
          <a:fillRect/>
        </a:stretch>
      </xdr:blipFill>
      <xdr:spPr>
        <a:xfrm>
          <a:off x="994410" y="119113300"/>
          <a:ext cx="85725" cy="221615"/>
        </a:xfrm>
        <a:prstGeom prst="rect">
          <a:avLst/>
        </a:prstGeom>
        <a:noFill/>
        <a:ln w="9525">
          <a:noFill/>
        </a:ln>
      </xdr:spPr>
    </xdr:pic>
    <xdr:clientData/>
  </xdr:twoCellAnchor>
  <xdr:twoCellAnchor editAs="oneCell">
    <xdr:from>
      <xdr:col>2</xdr:col>
      <xdr:colOff>0</xdr:colOff>
      <xdr:row>79</xdr:row>
      <xdr:rowOff>0</xdr:rowOff>
    </xdr:from>
    <xdr:to>
      <xdr:col>2</xdr:col>
      <xdr:colOff>85725</xdr:colOff>
      <xdr:row>79</xdr:row>
      <xdr:rowOff>170180</xdr:rowOff>
    </xdr:to>
    <xdr:pic>
      <xdr:nvPicPr>
        <xdr:cNvPr id="6530" name="Picture 321" descr="xl/drawings/NULL"/>
        <xdr:cNvPicPr/>
      </xdr:nvPicPr>
      <xdr:blipFill>
        <a:blip r:embed="rId3" r:link="rId2"/>
        <a:stretch>
          <a:fillRect/>
        </a:stretch>
      </xdr:blipFill>
      <xdr:spPr>
        <a:xfrm>
          <a:off x="994410" y="119113300"/>
          <a:ext cx="85725" cy="170180"/>
        </a:xfrm>
        <a:prstGeom prst="rect">
          <a:avLst/>
        </a:prstGeom>
        <a:noFill/>
        <a:ln w="9525">
          <a:noFill/>
        </a:ln>
      </xdr:spPr>
    </xdr:pic>
    <xdr:clientData/>
  </xdr:twoCellAnchor>
  <xdr:twoCellAnchor editAs="oneCell">
    <xdr:from>
      <xdr:col>2</xdr:col>
      <xdr:colOff>0</xdr:colOff>
      <xdr:row>80</xdr:row>
      <xdr:rowOff>0</xdr:rowOff>
    </xdr:from>
    <xdr:to>
      <xdr:col>2</xdr:col>
      <xdr:colOff>75565</xdr:colOff>
      <xdr:row>80</xdr:row>
      <xdr:rowOff>223520</xdr:rowOff>
    </xdr:to>
    <xdr:pic>
      <xdr:nvPicPr>
        <xdr:cNvPr id="8450" name="Text Box 79" descr="clipboard/drawings/NULL"/>
        <xdr:cNvPicPr/>
      </xdr:nvPicPr>
      <xdr:blipFill>
        <a:blip r:embed="rId1" r:link="rId2"/>
        <a:stretch>
          <a:fillRect/>
        </a:stretch>
      </xdr:blipFill>
      <xdr:spPr>
        <a:xfrm>
          <a:off x="994410" y="120396000"/>
          <a:ext cx="75565" cy="223520"/>
        </a:xfrm>
        <a:prstGeom prst="rect">
          <a:avLst/>
        </a:prstGeom>
        <a:noFill/>
        <a:ln w="9525">
          <a:noFill/>
        </a:ln>
      </xdr:spPr>
    </xdr:pic>
    <xdr:clientData/>
  </xdr:twoCellAnchor>
  <xdr:twoCellAnchor editAs="oneCell">
    <xdr:from>
      <xdr:col>2</xdr:col>
      <xdr:colOff>0</xdr:colOff>
      <xdr:row>80</xdr:row>
      <xdr:rowOff>0</xdr:rowOff>
    </xdr:from>
    <xdr:to>
      <xdr:col>2</xdr:col>
      <xdr:colOff>75565</xdr:colOff>
      <xdr:row>80</xdr:row>
      <xdr:rowOff>168910</xdr:rowOff>
    </xdr:to>
    <xdr:pic>
      <xdr:nvPicPr>
        <xdr:cNvPr id="8578" name="Picture 321" descr="clipboard/drawings/NULL"/>
        <xdr:cNvPicPr/>
      </xdr:nvPicPr>
      <xdr:blipFill>
        <a:blip r:embed="rId3" r:link="rId2"/>
        <a:stretch>
          <a:fillRect/>
        </a:stretch>
      </xdr:blipFill>
      <xdr:spPr>
        <a:xfrm>
          <a:off x="994410" y="120396000"/>
          <a:ext cx="75565" cy="168910"/>
        </a:xfrm>
        <a:prstGeom prst="rect">
          <a:avLst/>
        </a:prstGeom>
        <a:noFill/>
        <a:ln w="9525">
          <a:noFill/>
        </a:ln>
      </xdr:spPr>
    </xdr:pic>
    <xdr:clientData/>
  </xdr:twoCellAnchor>
  <xdr:twoCellAnchor editAs="oneCell">
    <xdr:from>
      <xdr:col>2</xdr:col>
      <xdr:colOff>0</xdr:colOff>
      <xdr:row>80</xdr:row>
      <xdr:rowOff>0</xdr:rowOff>
    </xdr:from>
    <xdr:to>
      <xdr:col>2</xdr:col>
      <xdr:colOff>85725</xdr:colOff>
      <xdr:row>80</xdr:row>
      <xdr:rowOff>223520</xdr:rowOff>
    </xdr:to>
    <xdr:pic>
      <xdr:nvPicPr>
        <xdr:cNvPr id="8706" name="Text Box 79" descr="xl/drawings/NULL"/>
        <xdr:cNvPicPr/>
      </xdr:nvPicPr>
      <xdr:blipFill>
        <a:blip r:embed="rId1" r:link="rId2"/>
        <a:stretch>
          <a:fillRect/>
        </a:stretch>
      </xdr:blipFill>
      <xdr:spPr>
        <a:xfrm>
          <a:off x="994410" y="120396000"/>
          <a:ext cx="85725" cy="223520"/>
        </a:xfrm>
        <a:prstGeom prst="rect">
          <a:avLst/>
        </a:prstGeom>
        <a:noFill/>
        <a:ln w="9525">
          <a:noFill/>
        </a:ln>
      </xdr:spPr>
    </xdr:pic>
    <xdr:clientData/>
  </xdr:twoCellAnchor>
  <xdr:twoCellAnchor editAs="oneCell">
    <xdr:from>
      <xdr:col>2</xdr:col>
      <xdr:colOff>0</xdr:colOff>
      <xdr:row>80</xdr:row>
      <xdr:rowOff>0</xdr:rowOff>
    </xdr:from>
    <xdr:to>
      <xdr:col>2</xdr:col>
      <xdr:colOff>85725</xdr:colOff>
      <xdr:row>80</xdr:row>
      <xdr:rowOff>168910</xdr:rowOff>
    </xdr:to>
    <xdr:pic>
      <xdr:nvPicPr>
        <xdr:cNvPr id="8834" name="Picture 321" descr="xl/drawings/NULL"/>
        <xdr:cNvPicPr/>
      </xdr:nvPicPr>
      <xdr:blipFill>
        <a:blip r:embed="rId3" r:link="rId2"/>
        <a:stretch>
          <a:fillRect/>
        </a:stretch>
      </xdr:blipFill>
      <xdr:spPr>
        <a:xfrm>
          <a:off x="994410" y="120396000"/>
          <a:ext cx="85725" cy="168910"/>
        </a:xfrm>
        <a:prstGeom prst="rect">
          <a:avLst/>
        </a:prstGeom>
        <a:noFill/>
        <a:ln w="9525">
          <a:noFill/>
        </a:ln>
      </xdr:spPr>
    </xdr:pic>
    <xdr:clientData/>
  </xdr:twoCellAnchor>
  <xdr:twoCellAnchor editAs="oneCell">
    <xdr:from>
      <xdr:col>2</xdr:col>
      <xdr:colOff>0</xdr:colOff>
      <xdr:row>82</xdr:row>
      <xdr:rowOff>0</xdr:rowOff>
    </xdr:from>
    <xdr:to>
      <xdr:col>2</xdr:col>
      <xdr:colOff>75565</xdr:colOff>
      <xdr:row>82</xdr:row>
      <xdr:rowOff>221615</xdr:rowOff>
    </xdr:to>
    <xdr:pic>
      <xdr:nvPicPr>
        <xdr:cNvPr id="10754" name="Text Box 79" descr="clipboard/drawings/NULL"/>
        <xdr:cNvPicPr/>
      </xdr:nvPicPr>
      <xdr:blipFill>
        <a:blip r:embed="rId1" r:link="rId2"/>
        <a:stretch>
          <a:fillRect/>
        </a:stretch>
      </xdr:blipFill>
      <xdr:spPr>
        <a:xfrm>
          <a:off x="994410" y="122961400"/>
          <a:ext cx="75565" cy="221615"/>
        </a:xfrm>
        <a:prstGeom prst="rect">
          <a:avLst/>
        </a:prstGeom>
        <a:noFill/>
        <a:ln w="9525">
          <a:noFill/>
        </a:ln>
      </xdr:spPr>
    </xdr:pic>
    <xdr:clientData/>
  </xdr:twoCellAnchor>
  <xdr:twoCellAnchor editAs="oneCell">
    <xdr:from>
      <xdr:col>2</xdr:col>
      <xdr:colOff>0</xdr:colOff>
      <xdr:row>82</xdr:row>
      <xdr:rowOff>0</xdr:rowOff>
    </xdr:from>
    <xdr:to>
      <xdr:col>2</xdr:col>
      <xdr:colOff>75565</xdr:colOff>
      <xdr:row>82</xdr:row>
      <xdr:rowOff>170180</xdr:rowOff>
    </xdr:to>
    <xdr:pic>
      <xdr:nvPicPr>
        <xdr:cNvPr id="10882" name="Picture 321" descr="clipboard/drawings/NULL"/>
        <xdr:cNvPicPr/>
      </xdr:nvPicPr>
      <xdr:blipFill>
        <a:blip r:embed="rId3" r:link="rId2"/>
        <a:stretch>
          <a:fillRect/>
        </a:stretch>
      </xdr:blipFill>
      <xdr:spPr>
        <a:xfrm>
          <a:off x="994410" y="122961400"/>
          <a:ext cx="75565" cy="170180"/>
        </a:xfrm>
        <a:prstGeom prst="rect">
          <a:avLst/>
        </a:prstGeom>
        <a:noFill/>
        <a:ln w="9525">
          <a:noFill/>
        </a:ln>
      </xdr:spPr>
    </xdr:pic>
    <xdr:clientData/>
  </xdr:twoCellAnchor>
  <xdr:twoCellAnchor editAs="oneCell">
    <xdr:from>
      <xdr:col>2</xdr:col>
      <xdr:colOff>0</xdr:colOff>
      <xdr:row>82</xdr:row>
      <xdr:rowOff>0</xdr:rowOff>
    </xdr:from>
    <xdr:to>
      <xdr:col>2</xdr:col>
      <xdr:colOff>85725</xdr:colOff>
      <xdr:row>82</xdr:row>
      <xdr:rowOff>221615</xdr:rowOff>
    </xdr:to>
    <xdr:pic>
      <xdr:nvPicPr>
        <xdr:cNvPr id="11010" name="Text Box 79" descr="xl/drawings/NULL"/>
        <xdr:cNvPicPr/>
      </xdr:nvPicPr>
      <xdr:blipFill>
        <a:blip r:embed="rId1" r:link="rId2"/>
        <a:stretch>
          <a:fillRect/>
        </a:stretch>
      </xdr:blipFill>
      <xdr:spPr>
        <a:xfrm>
          <a:off x="994410" y="122961400"/>
          <a:ext cx="85725" cy="221615"/>
        </a:xfrm>
        <a:prstGeom prst="rect">
          <a:avLst/>
        </a:prstGeom>
        <a:noFill/>
        <a:ln w="9525">
          <a:noFill/>
        </a:ln>
      </xdr:spPr>
    </xdr:pic>
    <xdr:clientData/>
  </xdr:twoCellAnchor>
  <xdr:twoCellAnchor editAs="oneCell">
    <xdr:from>
      <xdr:col>2</xdr:col>
      <xdr:colOff>0</xdr:colOff>
      <xdr:row>82</xdr:row>
      <xdr:rowOff>0</xdr:rowOff>
    </xdr:from>
    <xdr:to>
      <xdr:col>2</xdr:col>
      <xdr:colOff>85725</xdr:colOff>
      <xdr:row>82</xdr:row>
      <xdr:rowOff>170180</xdr:rowOff>
    </xdr:to>
    <xdr:pic>
      <xdr:nvPicPr>
        <xdr:cNvPr id="11138" name="Picture 321" descr="xl/drawings/NULL"/>
        <xdr:cNvPicPr/>
      </xdr:nvPicPr>
      <xdr:blipFill>
        <a:blip r:embed="rId3" r:link="rId2"/>
        <a:stretch>
          <a:fillRect/>
        </a:stretch>
      </xdr:blipFill>
      <xdr:spPr>
        <a:xfrm>
          <a:off x="994410" y="122961400"/>
          <a:ext cx="85725" cy="170180"/>
        </a:xfrm>
        <a:prstGeom prst="rect">
          <a:avLst/>
        </a:prstGeom>
        <a:noFill/>
        <a:ln w="9525">
          <a:noFill/>
        </a:ln>
      </xdr:spPr>
    </xdr:pic>
    <xdr:clientData/>
  </xdr:twoCellAnchor>
  <xdr:twoCellAnchor editAs="oneCell">
    <xdr:from>
      <xdr:col>2</xdr:col>
      <xdr:colOff>0</xdr:colOff>
      <xdr:row>65</xdr:row>
      <xdr:rowOff>0</xdr:rowOff>
    </xdr:from>
    <xdr:to>
      <xdr:col>2</xdr:col>
      <xdr:colOff>71120</xdr:colOff>
      <xdr:row>65</xdr:row>
      <xdr:rowOff>237490</xdr:rowOff>
    </xdr:to>
    <xdr:pic>
      <xdr:nvPicPr>
        <xdr:cNvPr id="63" name="Text Box 79" descr="clipboard/drawings/NULL"/>
        <xdr:cNvPicPr/>
      </xdr:nvPicPr>
      <xdr:blipFill>
        <a:blip r:embed="rId1" r:link="rId2"/>
        <a:stretch>
          <a:fillRect/>
        </a:stretch>
      </xdr:blipFill>
      <xdr:spPr>
        <a:xfrm>
          <a:off x="994410" y="97269300"/>
          <a:ext cx="71120" cy="237490"/>
        </a:xfrm>
        <a:prstGeom prst="rect">
          <a:avLst/>
        </a:prstGeom>
        <a:noFill/>
        <a:ln w="9525">
          <a:noFill/>
        </a:ln>
      </xdr:spPr>
    </xdr:pic>
    <xdr:clientData/>
  </xdr:twoCellAnchor>
  <xdr:twoCellAnchor editAs="oneCell">
    <xdr:from>
      <xdr:col>2</xdr:col>
      <xdr:colOff>0</xdr:colOff>
      <xdr:row>65</xdr:row>
      <xdr:rowOff>0</xdr:rowOff>
    </xdr:from>
    <xdr:to>
      <xdr:col>2</xdr:col>
      <xdr:colOff>71120</xdr:colOff>
      <xdr:row>65</xdr:row>
      <xdr:rowOff>169545</xdr:rowOff>
    </xdr:to>
    <xdr:pic>
      <xdr:nvPicPr>
        <xdr:cNvPr id="64" name="Picture 321" descr="clipboard/drawings/NULL"/>
        <xdr:cNvPicPr/>
      </xdr:nvPicPr>
      <xdr:blipFill>
        <a:blip r:embed="rId3" r:link="rId2"/>
        <a:stretch>
          <a:fillRect/>
        </a:stretch>
      </xdr:blipFill>
      <xdr:spPr>
        <a:xfrm>
          <a:off x="994410" y="97269300"/>
          <a:ext cx="71120" cy="169545"/>
        </a:xfrm>
        <a:prstGeom prst="rect">
          <a:avLst/>
        </a:prstGeom>
        <a:noFill/>
        <a:ln w="9525">
          <a:noFill/>
        </a:ln>
      </xdr:spPr>
    </xdr:pic>
    <xdr:clientData/>
  </xdr:twoCellAnchor>
  <xdr:twoCellAnchor editAs="oneCell">
    <xdr:from>
      <xdr:col>2</xdr:col>
      <xdr:colOff>0</xdr:colOff>
      <xdr:row>65</xdr:row>
      <xdr:rowOff>0</xdr:rowOff>
    </xdr:from>
    <xdr:to>
      <xdr:col>2</xdr:col>
      <xdr:colOff>80010</xdr:colOff>
      <xdr:row>65</xdr:row>
      <xdr:rowOff>237490</xdr:rowOff>
    </xdr:to>
    <xdr:pic>
      <xdr:nvPicPr>
        <xdr:cNvPr id="65" name="Text Box 79" descr="xl/drawings/NULL"/>
        <xdr:cNvPicPr/>
      </xdr:nvPicPr>
      <xdr:blipFill>
        <a:blip r:embed="rId1" r:link="rId2"/>
        <a:stretch>
          <a:fillRect/>
        </a:stretch>
      </xdr:blipFill>
      <xdr:spPr>
        <a:xfrm>
          <a:off x="994410" y="97269300"/>
          <a:ext cx="80010" cy="237490"/>
        </a:xfrm>
        <a:prstGeom prst="rect">
          <a:avLst/>
        </a:prstGeom>
        <a:noFill/>
        <a:ln w="9525">
          <a:noFill/>
        </a:ln>
      </xdr:spPr>
    </xdr:pic>
    <xdr:clientData/>
  </xdr:twoCellAnchor>
  <xdr:twoCellAnchor editAs="oneCell">
    <xdr:from>
      <xdr:col>2</xdr:col>
      <xdr:colOff>0</xdr:colOff>
      <xdr:row>65</xdr:row>
      <xdr:rowOff>0</xdr:rowOff>
    </xdr:from>
    <xdr:to>
      <xdr:col>2</xdr:col>
      <xdr:colOff>80010</xdr:colOff>
      <xdr:row>65</xdr:row>
      <xdr:rowOff>169545</xdr:rowOff>
    </xdr:to>
    <xdr:pic>
      <xdr:nvPicPr>
        <xdr:cNvPr id="66" name="Picture 321" descr="xl/drawings/NULL"/>
        <xdr:cNvPicPr/>
      </xdr:nvPicPr>
      <xdr:blipFill>
        <a:blip r:embed="rId3" r:link="rId2"/>
        <a:stretch>
          <a:fillRect/>
        </a:stretch>
      </xdr:blipFill>
      <xdr:spPr>
        <a:xfrm>
          <a:off x="994410" y="97269300"/>
          <a:ext cx="80010" cy="169545"/>
        </a:xfrm>
        <a:prstGeom prst="rect">
          <a:avLst/>
        </a:prstGeom>
        <a:noFill/>
        <a:ln w="9525">
          <a:noFill/>
        </a:ln>
      </xdr:spPr>
    </xdr:pic>
    <xdr:clientData/>
  </xdr:twoCellAnchor>
  <xdr:twoCellAnchor editAs="oneCell">
    <xdr:from>
      <xdr:col>2</xdr:col>
      <xdr:colOff>0</xdr:colOff>
      <xdr:row>80</xdr:row>
      <xdr:rowOff>0</xdr:rowOff>
    </xdr:from>
    <xdr:to>
      <xdr:col>2</xdr:col>
      <xdr:colOff>75565</xdr:colOff>
      <xdr:row>80</xdr:row>
      <xdr:rowOff>221615</xdr:rowOff>
    </xdr:to>
    <xdr:pic>
      <xdr:nvPicPr>
        <xdr:cNvPr id="67" name="Text Box 79" descr="clipboard/drawings/NULL"/>
        <xdr:cNvPicPr/>
      </xdr:nvPicPr>
      <xdr:blipFill>
        <a:blip r:embed="rId1" r:link="rId2"/>
        <a:stretch>
          <a:fillRect/>
        </a:stretch>
      </xdr:blipFill>
      <xdr:spPr>
        <a:xfrm>
          <a:off x="994410" y="120396000"/>
          <a:ext cx="75565" cy="221615"/>
        </a:xfrm>
        <a:prstGeom prst="rect">
          <a:avLst/>
        </a:prstGeom>
        <a:noFill/>
        <a:ln w="9525">
          <a:noFill/>
        </a:ln>
      </xdr:spPr>
    </xdr:pic>
    <xdr:clientData/>
  </xdr:twoCellAnchor>
  <xdr:twoCellAnchor editAs="oneCell">
    <xdr:from>
      <xdr:col>2</xdr:col>
      <xdr:colOff>0</xdr:colOff>
      <xdr:row>80</xdr:row>
      <xdr:rowOff>0</xdr:rowOff>
    </xdr:from>
    <xdr:to>
      <xdr:col>2</xdr:col>
      <xdr:colOff>75565</xdr:colOff>
      <xdr:row>80</xdr:row>
      <xdr:rowOff>170180</xdr:rowOff>
    </xdr:to>
    <xdr:pic>
      <xdr:nvPicPr>
        <xdr:cNvPr id="68" name="Picture 321" descr="clipboard/drawings/NULL"/>
        <xdr:cNvPicPr/>
      </xdr:nvPicPr>
      <xdr:blipFill>
        <a:blip r:embed="rId3" r:link="rId2"/>
        <a:stretch>
          <a:fillRect/>
        </a:stretch>
      </xdr:blipFill>
      <xdr:spPr>
        <a:xfrm>
          <a:off x="994410" y="120396000"/>
          <a:ext cx="75565" cy="170180"/>
        </a:xfrm>
        <a:prstGeom prst="rect">
          <a:avLst/>
        </a:prstGeom>
        <a:noFill/>
        <a:ln w="9525">
          <a:noFill/>
        </a:ln>
      </xdr:spPr>
    </xdr:pic>
    <xdr:clientData/>
  </xdr:twoCellAnchor>
  <xdr:twoCellAnchor editAs="oneCell">
    <xdr:from>
      <xdr:col>2</xdr:col>
      <xdr:colOff>0</xdr:colOff>
      <xdr:row>80</xdr:row>
      <xdr:rowOff>0</xdr:rowOff>
    </xdr:from>
    <xdr:to>
      <xdr:col>2</xdr:col>
      <xdr:colOff>85725</xdr:colOff>
      <xdr:row>80</xdr:row>
      <xdr:rowOff>221615</xdr:rowOff>
    </xdr:to>
    <xdr:pic>
      <xdr:nvPicPr>
        <xdr:cNvPr id="69" name="Text Box 79" descr="xl/drawings/NULL"/>
        <xdr:cNvPicPr/>
      </xdr:nvPicPr>
      <xdr:blipFill>
        <a:blip r:embed="rId1" r:link="rId2"/>
        <a:stretch>
          <a:fillRect/>
        </a:stretch>
      </xdr:blipFill>
      <xdr:spPr>
        <a:xfrm>
          <a:off x="994410" y="120396000"/>
          <a:ext cx="85725" cy="221615"/>
        </a:xfrm>
        <a:prstGeom prst="rect">
          <a:avLst/>
        </a:prstGeom>
        <a:noFill/>
        <a:ln w="9525">
          <a:noFill/>
        </a:ln>
      </xdr:spPr>
    </xdr:pic>
    <xdr:clientData/>
  </xdr:twoCellAnchor>
  <xdr:twoCellAnchor editAs="oneCell">
    <xdr:from>
      <xdr:col>2</xdr:col>
      <xdr:colOff>0</xdr:colOff>
      <xdr:row>80</xdr:row>
      <xdr:rowOff>0</xdr:rowOff>
    </xdr:from>
    <xdr:to>
      <xdr:col>2</xdr:col>
      <xdr:colOff>85725</xdr:colOff>
      <xdr:row>80</xdr:row>
      <xdr:rowOff>170180</xdr:rowOff>
    </xdr:to>
    <xdr:pic>
      <xdr:nvPicPr>
        <xdr:cNvPr id="70" name="Picture 321" descr="xl/drawings/NULL"/>
        <xdr:cNvPicPr/>
      </xdr:nvPicPr>
      <xdr:blipFill>
        <a:blip r:embed="rId3" r:link="rId2"/>
        <a:stretch>
          <a:fillRect/>
        </a:stretch>
      </xdr:blipFill>
      <xdr:spPr>
        <a:xfrm>
          <a:off x="994410" y="120396000"/>
          <a:ext cx="85725" cy="170180"/>
        </a:xfrm>
        <a:prstGeom prst="rect">
          <a:avLst/>
        </a:prstGeom>
        <a:noFill/>
        <a:ln w="9525">
          <a:noFill/>
        </a:ln>
      </xdr:spPr>
    </xdr:pic>
    <xdr:clientData/>
  </xdr:twoCellAnchor>
  <xdr:twoCellAnchor editAs="oneCell">
    <xdr:from>
      <xdr:col>2</xdr:col>
      <xdr:colOff>0</xdr:colOff>
      <xdr:row>81</xdr:row>
      <xdr:rowOff>0</xdr:rowOff>
    </xdr:from>
    <xdr:to>
      <xdr:col>2</xdr:col>
      <xdr:colOff>75565</xdr:colOff>
      <xdr:row>81</xdr:row>
      <xdr:rowOff>223520</xdr:rowOff>
    </xdr:to>
    <xdr:pic>
      <xdr:nvPicPr>
        <xdr:cNvPr id="71" name="Text Box 79" descr="clipboard/drawings/NULL"/>
        <xdr:cNvPicPr/>
      </xdr:nvPicPr>
      <xdr:blipFill>
        <a:blip r:embed="rId1" r:link="rId2"/>
        <a:stretch>
          <a:fillRect/>
        </a:stretch>
      </xdr:blipFill>
      <xdr:spPr>
        <a:xfrm>
          <a:off x="994410" y="121678700"/>
          <a:ext cx="75565" cy="223520"/>
        </a:xfrm>
        <a:prstGeom prst="rect">
          <a:avLst/>
        </a:prstGeom>
        <a:noFill/>
        <a:ln w="9525">
          <a:noFill/>
        </a:ln>
      </xdr:spPr>
    </xdr:pic>
    <xdr:clientData/>
  </xdr:twoCellAnchor>
  <xdr:twoCellAnchor editAs="oneCell">
    <xdr:from>
      <xdr:col>2</xdr:col>
      <xdr:colOff>0</xdr:colOff>
      <xdr:row>81</xdr:row>
      <xdr:rowOff>0</xdr:rowOff>
    </xdr:from>
    <xdr:to>
      <xdr:col>2</xdr:col>
      <xdr:colOff>75565</xdr:colOff>
      <xdr:row>81</xdr:row>
      <xdr:rowOff>168910</xdr:rowOff>
    </xdr:to>
    <xdr:pic>
      <xdr:nvPicPr>
        <xdr:cNvPr id="72" name="Picture 321" descr="clipboard/drawings/NULL"/>
        <xdr:cNvPicPr/>
      </xdr:nvPicPr>
      <xdr:blipFill>
        <a:blip r:embed="rId3" r:link="rId2"/>
        <a:stretch>
          <a:fillRect/>
        </a:stretch>
      </xdr:blipFill>
      <xdr:spPr>
        <a:xfrm>
          <a:off x="994410" y="121678700"/>
          <a:ext cx="75565" cy="168910"/>
        </a:xfrm>
        <a:prstGeom prst="rect">
          <a:avLst/>
        </a:prstGeom>
        <a:noFill/>
        <a:ln w="9525">
          <a:noFill/>
        </a:ln>
      </xdr:spPr>
    </xdr:pic>
    <xdr:clientData/>
  </xdr:twoCellAnchor>
  <xdr:twoCellAnchor editAs="oneCell">
    <xdr:from>
      <xdr:col>2</xdr:col>
      <xdr:colOff>0</xdr:colOff>
      <xdr:row>81</xdr:row>
      <xdr:rowOff>0</xdr:rowOff>
    </xdr:from>
    <xdr:to>
      <xdr:col>2</xdr:col>
      <xdr:colOff>85725</xdr:colOff>
      <xdr:row>81</xdr:row>
      <xdr:rowOff>223520</xdr:rowOff>
    </xdr:to>
    <xdr:pic>
      <xdr:nvPicPr>
        <xdr:cNvPr id="73" name="Text Box 79" descr="xl/drawings/NULL"/>
        <xdr:cNvPicPr/>
      </xdr:nvPicPr>
      <xdr:blipFill>
        <a:blip r:embed="rId1" r:link="rId2"/>
        <a:stretch>
          <a:fillRect/>
        </a:stretch>
      </xdr:blipFill>
      <xdr:spPr>
        <a:xfrm>
          <a:off x="994410" y="121678700"/>
          <a:ext cx="85725" cy="223520"/>
        </a:xfrm>
        <a:prstGeom prst="rect">
          <a:avLst/>
        </a:prstGeom>
        <a:noFill/>
        <a:ln w="9525">
          <a:noFill/>
        </a:ln>
      </xdr:spPr>
    </xdr:pic>
    <xdr:clientData/>
  </xdr:twoCellAnchor>
  <xdr:twoCellAnchor editAs="oneCell">
    <xdr:from>
      <xdr:col>2</xdr:col>
      <xdr:colOff>0</xdr:colOff>
      <xdr:row>81</xdr:row>
      <xdr:rowOff>0</xdr:rowOff>
    </xdr:from>
    <xdr:to>
      <xdr:col>2</xdr:col>
      <xdr:colOff>85725</xdr:colOff>
      <xdr:row>81</xdr:row>
      <xdr:rowOff>168910</xdr:rowOff>
    </xdr:to>
    <xdr:pic>
      <xdr:nvPicPr>
        <xdr:cNvPr id="74" name="Picture 321" descr="xl/drawings/NULL"/>
        <xdr:cNvPicPr/>
      </xdr:nvPicPr>
      <xdr:blipFill>
        <a:blip r:embed="rId3" r:link="rId2"/>
        <a:stretch>
          <a:fillRect/>
        </a:stretch>
      </xdr:blipFill>
      <xdr:spPr>
        <a:xfrm>
          <a:off x="994410" y="121678700"/>
          <a:ext cx="85725" cy="168910"/>
        </a:xfrm>
        <a:prstGeom prst="rect">
          <a:avLst/>
        </a:prstGeom>
        <a:noFill/>
        <a:ln w="9525">
          <a:noFill/>
        </a:ln>
      </xdr:spPr>
    </xdr:pic>
    <xdr:clientData/>
  </xdr:twoCellAnchor>
  <xdr:twoCellAnchor editAs="oneCell">
    <xdr:from>
      <xdr:col>2</xdr:col>
      <xdr:colOff>0</xdr:colOff>
      <xdr:row>10</xdr:row>
      <xdr:rowOff>0</xdr:rowOff>
    </xdr:from>
    <xdr:to>
      <xdr:col>2</xdr:col>
      <xdr:colOff>75565</xdr:colOff>
      <xdr:row>10</xdr:row>
      <xdr:rowOff>223520</xdr:rowOff>
    </xdr:to>
    <xdr:pic>
      <xdr:nvPicPr>
        <xdr:cNvPr id="3" name="Text Box 79" descr="clipboard/drawings/NULL"/>
        <xdr:cNvPicPr/>
      </xdr:nvPicPr>
      <xdr:blipFill>
        <a:blip r:embed="rId1" r:link="rId2"/>
        <a:stretch>
          <a:fillRect/>
        </a:stretch>
      </xdr:blipFill>
      <xdr:spPr>
        <a:xfrm>
          <a:off x="994410" y="10985500"/>
          <a:ext cx="75565" cy="223520"/>
        </a:xfrm>
        <a:prstGeom prst="rect">
          <a:avLst/>
        </a:prstGeom>
        <a:noFill/>
        <a:ln w="9525">
          <a:noFill/>
        </a:ln>
      </xdr:spPr>
    </xdr:pic>
    <xdr:clientData/>
  </xdr:twoCellAnchor>
  <xdr:twoCellAnchor editAs="oneCell">
    <xdr:from>
      <xdr:col>2</xdr:col>
      <xdr:colOff>0</xdr:colOff>
      <xdr:row>10</xdr:row>
      <xdr:rowOff>0</xdr:rowOff>
    </xdr:from>
    <xdr:to>
      <xdr:col>2</xdr:col>
      <xdr:colOff>75565</xdr:colOff>
      <xdr:row>10</xdr:row>
      <xdr:rowOff>168910</xdr:rowOff>
    </xdr:to>
    <xdr:pic>
      <xdr:nvPicPr>
        <xdr:cNvPr id="4" name="Picture 321" descr="clipboard/drawings/NULL"/>
        <xdr:cNvPicPr/>
      </xdr:nvPicPr>
      <xdr:blipFill>
        <a:blip r:embed="rId3" r:link="rId2"/>
        <a:stretch>
          <a:fillRect/>
        </a:stretch>
      </xdr:blipFill>
      <xdr:spPr>
        <a:xfrm>
          <a:off x="994410" y="10985500"/>
          <a:ext cx="75565" cy="168910"/>
        </a:xfrm>
        <a:prstGeom prst="rect">
          <a:avLst/>
        </a:prstGeom>
        <a:noFill/>
        <a:ln w="9525">
          <a:noFill/>
        </a:ln>
      </xdr:spPr>
    </xdr:pic>
    <xdr:clientData/>
  </xdr:twoCellAnchor>
  <xdr:twoCellAnchor editAs="oneCell">
    <xdr:from>
      <xdr:col>2</xdr:col>
      <xdr:colOff>0</xdr:colOff>
      <xdr:row>10</xdr:row>
      <xdr:rowOff>0</xdr:rowOff>
    </xdr:from>
    <xdr:to>
      <xdr:col>2</xdr:col>
      <xdr:colOff>85725</xdr:colOff>
      <xdr:row>10</xdr:row>
      <xdr:rowOff>223520</xdr:rowOff>
    </xdr:to>
    <xdr:pic>
      <xdr:nvPicPr>
        <xdr:cNvPr id="5" name="Text Box 79" descr="xl/drawings/NULL"/>
        <xdr:cNvPicPr/>
      </xdr:nvPicPr>
      <xdr:blipFill>
        <a:blip r:embed="rId1" r:link="rId2"/>
        <a:stretch>
          <a:fillRect/>
        </a:stretch>
      </xdr:blipFill>
      <xdr:spPr>
        <a:xfrm>
          <a:off x="994410" y="10985500"/>
          <a:ext cx="85725" cy="223520"/>
        </a:xfrm>
        <a:prstGeom prst="rect">
          <a:avLst/>
        </a:prstGeom>
        <a:noFill/>
        <a:ln w="9525">
          <a:noFill/>
        </a:ln>
      </xdr:spPr>
    </xdr:pic>
    <xdr:clientData/>
  </xdr:twoCellAnchor>
  <xdr:twoCellAnchor editAs="oneCell">
    <xdr:from>
      <xdr:col>2</xdr:col>
      <xdr:colOff>0</xdr:colOff>
      <xdr:row>10</xdr:row>
      <xdr:rowOff>0</xdr:rowOff>
    </xdr:from>
    <xdr:to>
      <xdr:col>2</xdr:col>
      <xdr:colOff>85725</xdr:colOff>
      <xdr:row>10</xdr:row>
      <xdr:rowOff>168910</xdr:rowOff>
    </xdr:to>
    <xdr:pic>
      <xdr:nvPicPr>
        <xdr:cNvPr id="6" name="Picture 321" descr="xl/drawings/NULL"/>
        <xdr:cNvPicPr/>
      </xdr:nvPicPr>
      <xdr:blipFill>
        <a:blip r:embed="rId3" r:link="rId2"/>
        <a:stretch>
          <a:fillRect/>
        </a:stretch>
      </xdr:blipFill>
      <xdr:spPr>
        <a:xfrm>
          <a:off x="994410" y="10985500"/>
          <a:ext cx="85725" cy="168910"/>
        </a:xfrm>
        <a:prstGeom prst="rect">
          <a:avLst/>
        </a:prstGeom>
        <a:noFill/>
        <a:ln w="9525">
          <a:noFill/>
        </a:ln>
      </xdr:spPr>
    </xdr:pic>
    <xdr:clientData/>
  </xdr:twoCellAnchor>
  <xdr:twoCellAnchor editAs="oneCell">
    <xdr:from>
      <xdr:col>2</xdr:col>
      <xdr:colOff>0</xdr:colOff>
      <xdr:row>15</xdr:row>
      <xdr:rowOff>0</xdr:rowOff>
    </xdr:from>
    <xdr:to>
      <xdr:col>2</xdr:col>
      <xdr:colOff>75565</xdr:colOff>
      <xdr:row>15</xdr:row>
      <xdr:rowOff>221615</xdr:rowOff>
    </xdr:to>
    <xdr:pic>
      <xdr:nvPicPr>
        <xdr:cNvPr id="7" name="Text Box 79" descr="clipboard/drawings/NULL"/>
        <xdr:cNvPicPr/>
      </xdr:nvPicPr>
      <xdr:blipFill>
        <a:blip r:embed="rId1" r:link="rId2"/>
        <a:stretch>
          <a:fillRect/>
        </a:stretch>
      </xdr:blipFill>
      <xdr:spPr>
        <a:xfrm>
          <a:off x="994410" y="18313400"/>
          <a:ext cx="75565" cy="221615"/>
        </a:xfrm>
        <a:prstGeom prst="rect">
          <a:avLst/>
        </a:prstGeom>
        <a:noFill/>
        <a:ln w="9525">
          <a:noFill/>
        </a:ln>
      </xdr:spPr>
    </xdr:pic>
    <xdr:clientData/>
  </xdr:twoCellAnchor>
  <xdr:twoCellAnchor editAs="oneCell">
    <xdr:from>
      <xdr:col>2</xdr:col>
      <xdr:colOff>0</xdr:colOff>
      <xdr:row>15</xdr:row>
      <xdr:rowOff>0</xdr:rowOff>
    </xdr:from>
    <xdr:to>
      <xdr:col>2</xdr:col>
      <xdr:colOff>75565</xdr:colOff>
      <xdr:row>15</xdr:row>
      <xdr:rowOff>170180</xdr:rowOff>
    </xdr:to>
    <xdr:pic>
      <xdr:nvPicPr>
        <xdr:cNvPr id="8" name="Picture 321" descr="clipboard/drawings/NULL"/>
        <xdr:cNvPicPr/>
      </xdr:nvPicPr>
      <xdr:blipFill>
        <a:blip r:embed="rId3" r:link="rId2"/>
        <a:stretch>
          <a:fillRect/>
        </a:stretch>
      </xdr:blipFill>
      <xdr:spPr>
        <a:xfrm>
          <a:off x="994410" y="18313400"/>
          <a:ext cx="75565" cy="170180"/>
        </a:xfrm>
        <a:prstGeom prst="rect">
          <a:avLst/>
        </a:prstGeom>
        <a:noFill/>
        <a:ln w="9525">
          <a:noFill/>
        </a:ln>
      </xdr:spPr>
    </xdr:pic>
    <xdr:clientData/>
  </xdr:twoCellAnchor>
  <xdr:twoCellAnchor editAs="oneCell">
    <xdr:from>
      <xdr:col>2</xdr:col>
      <xdr:colOff>0</xdr:colOff>
      <xdr:row>15</xdr:row>
      <xdr:rowOff>0</xdr:rowOff>
    </xdr:from>
    <xdr:to>
      <xdr:col>2</xdr:col>
      <xdr:colOff>85725</xdr:colOff>
      <xdr:row>15</xdr:row>
      <xdr:rowOff>221615</xdr:rowOff>
    </xdr:to>
    <xdr:pic>
      <xdr:nvPicPr>
        <xdr:cNvPr id="9" name="Text Box 79" descr="xl/drawings/NULL"/>
        <xdr:cNvPicPr/>
      </xdr:nvPicPr>
      <xdr:blipFill>
        <a:blip r:embed="rId1" r:link="rId2"/>
        <a:stretch>
          <a:fillRect/>
        </a:stretch>
      </xdr:blipFill>
      <xdr:spPr>
        <a:xfrm>
          <a:off x="994410" y="18313400"/>
          <a:ext cx="85725" cy="221615"/>
        </a:xfrm>
        <a:prstGeom prst="rect">
          <a:avLst/>
        </a:prstGeom>
        <a:noFill/>
        <a:ln w="9525">
          <a:noFill/>
        </a:ln>
      </xdr:spPr>
    </xdr:pic>
    <xdr:clientData/>
  </xdr:twoCellAnchor>
  <xdr:twoCellAnchor editAs="oneCell">
    <xdr:from>
      <xdr:col>2</xdr:col>
      <xdr:colOff>0</xdr:colOff>
      <xdr:row>15</xdr:row>
      <xdr:rowOff>0</xdr:rowOff>
    </xdr:from>
    <xdr:to>
      <xdr:col>2</xdr:col>
      <xdr:colOff>85725</xdr:colOff>
      <xdr:row>15</xdr:row>
      <xdr:rowOff>170180</xdr:rowOff>
    </xdr:to>
    <xdr:pic>
      <xdr:nvPicPr>
        <xdr:cNvPr id="10" name="Picture 321" descr="xl/drawings/NULL"/>
        <xdr:cNvPicPr/>
      </xdr:nvPicPr>
      <xdr:blipFill>
        <a:blip r:embed="rId3" r:link="rId2"/>
        <a:stretch>
          <a:fillRect/>
        </a:stretch>
      </xdr:blipFill>
      <xdr:spPr>
        <a:xfrm>
          <a:off x="994410" y="18313400"/>
          <a:ext cx="85725" cy="170180"/>
        </a:xfrm>
        <a:prstGeom prst="rect">
          <a:avLst/>
        </a:prstGeom>
        <a:noFill/>
        <a:ln w="9525">
          <a:noFill/>
        </a:ln>
      </xdr:spPr>
    </xdr:pic>
    <xdr:clientData/>
  </xdr:twoCellAnchor>
  <xdr:twoCellAnchor editAs="oneCell">
    <xdr:from>
      <xdr:col>2</xdr:col>
      <xdr:colOff>0</xdr:colOff>
      <xdr:row>59</xdr:row>
      <xdr:rowOff>0</xdr:rowOff>
    </xdr:from>
    <xdr:to>
      <xdr:col>2</xdr:col>
      <xdr:colOff>71120</xdr:colOff>
      <xdr:row>59</xdr:row>
      <xdr:rowOff>237490</xdr:rowOff>
    </xdr:to>
    <xdr:pic>
      <xdr:nvPicPr>
        <xdr:cNvPr id="23" name="Text Box 79" descr="clipboard/drawings/NULL"/>
        <xdr:cNvPicPr/>
      </xdr:nvPicPr>
      <xdr:blipFill>
        <a:blip r:embed="rId1" r:link="rId2" cstate="print"/>
        <a:stretch>
          <a:fillRect/>
        </a:stretch>
      </xdr:blipFill>
      <xdr:spPr>
        <a:xfrm>
          <a:off x="994410" y="87642700"/>
          <a:ext cx="71120" cy="237490"/>
        </a:xfrm>
        <a:prstGeom prst="rect">
          <a:avLst/>
        </a:prstGeom>
        <a:noFill/>
        <a:ln w="9525">
          <a:noFill/>
        </a:ln>
      </xdr:spPr>
    </xdr:pic>
    <xdr:clientData/>
  </xdr:twoCellAnchor>
  <xdr:twoCellAnchor editAs="oneCell">
    <xdr:from>
      <xdr:col>2</xdr:col>
      <xdr:colOff>0</xdr:colOff>
      <xdr:row>59</xdr:row>
      <xdr:rowOff>0</xdr:rowOff>
    </xdr:from>
    <xdr:to>
      <xdr:col>2</xdr:col>
      <xdr:colOff>71120</xdr:colOff>
      <xdr:row>59</xdr:row>
      <xdr:rowOff>169545</xdr:rowOff>
    </xdr:to>
    <xdr:pic>
      <xdr:nvPicPr>
        <xdr:cNvPr id="24" name="Picture 321" descr="clipboard/drawings/NULL"/>
        <xdr:cNvPicPr/>
      </xdr:nvPicPr>
      <xdr:blipFill>
        <a:blip r:embed="rId3" r:link="rId2" cstate="print"/>
        <a:stretch>
          <a:fillRect/>
        </a:stretch>
      </xdr:blipFill>
      <xdr:spPr>
        <a:xfrm>
          <a:off x="994410" y="87642700"/>
          <a:ext cx="71120" cy="169545"/>
        </a:xfrm>
        <a:prstGeom prst="rect">
          <a:avLst/>
        </a:prstGeom>
        <a:noFill/>
        <a:ln w="9525">
          <a:noFill/>
        </a:ln>
      </xdr:spPr>
    </xdr:pic>
    <xdr:clientData/>
  </xdr:twoCellAnchor>
  <xdr:twoCellAnchor editAs="oneCell">
    <xdr:from>
      <xdr:col>2</xdr:col>
      <xdr:colOff>0</xdr:colOff>
      <xdr:row>59</xdr:row>
      <xdr:rowOff>0</xdr:rowOff>
    </xdr:from>
    <xdr:to>
      <xdr:col>2</xdr:col>
      <xdr:colOff>80010</xdr:colOff>
      <xdr:row>59</xdr:row>
      <xdr:rowOff>237490</xdr:rowOff>
    </xdr:to>
    <xdr:pic>
      <xdr:nvPicPr>
        <xdr:cNvPr id="25" name="Text Box 79" descr="xl/drawings/NULL"/>
        <xdr:cNvPicPr/>
      </xdr:nvPicPr>
      <xdr:blipFill>
        <a:blip r:embed="rId1" r:link="rId2" cstate="print"/>
        <a:stretch>
          <a:fillRect/>
        </a:stretch>
      </xdr:blipFill>
      <xdr:spPr>
        <a:xfrm>
          <a:off x="994410" y="87642700"/>
          <a:ext cx="80010" cy="237490"/>
        </a:xfrm>
        <a:prstGeom prst="rect">
          <a:avLst/>
        </a:prstGeom>
        <a:noFill/>
        <a:ln w="9525">
          <a:noFill/>
        </a:ln>
      </xdr:spPr>
    </xdr:pic>
    <xdr:clientData/>
  </xdr:twoCellAnchor>
  <xdr:twoCellAnchor editAs="oneCell">
    <xdr:from>
      <xdr:col>2</xdr:col>
      <xdr:colOff>0</xdr:colOff>
      <xdr:row>59</xdr:row>
      <xdr:rowOff>0</xdr:rowOff>
    </xdr:from>
    <xdr:to>
      <xdr:col>2</xdr:col>
      <xdr:colOff>80010</xdr:colOff>
      <xdr:row>59</xdr:row>
      <xdr:rowOff>169545</xdr:rowOff>
    </xdr:to>
    <xdr:pic>
      <xdr:nvPicPr>
        <xdr:cNvPr id="26" name="Picture 321" descr="xl/drawings/NULL"/>
        <xdr:cNvPicPr/>
      </xdr:nvPicPr>
      <xdr:blipFill>
        <a:blip r:embed="rId3" r:link="rId2" cstate="print"/>
        <a:stretch>
          <a:fillRect/>
        </a:stretch>
      </xdr:blipFill>
      <xdr:spPr>
        <a:xfrm>
          <a:off x="994410" y="87642700"/>
          <a:ext cx="80010" cy="169545"/>
        </a:xfrm>
        <a:prstGeom prst="rect">
          <a:avLst/>
        </a:prstGeom>
        <a:noFill/>
        <a:ln w="9525">
          <a:noFill/>
        </a:ln>
      </xdr:spPr>
    </xdr:pic>
    <xdr:clientData/>
  </xdr:twoCellAnchor>
  <xdr:twoCellAnchor editAs="oneCell">
    <xdr:from>
      <xdr:col>2</xdr:col>
      <xdr:colOff>0</xdr:colOff>
      <xdr:row>60</xdr:row>
      <xdr:rowOff>0</xdr:rowOff>
    </xdr:from>
    <xdr:to>
      <xdr:col>2</xdr:col>
      <xdr:colOff>71755</xdr:colOff>
      <xdr:row>60</xdr:row>
      <xdr:rowOff>220345</xdr:rowOff>
    </xdr:to>
    <xdr:pic>
      <xdr:nvPicPr>
        <xdr:cNvPr id="27" name="Text Box 79" descr="clipboard/drawings/NULL"/>
        <xdr:cNvPicPr/>
      </xdr:nvPicPr>
      <xdr:blipFill>
        <a:blip r:embed="rId1" r:link="rId2"/>
        <a:stretch>
          <a:fillRect/>
        </a:stretch>
      </xdr:blipFill>
      <xdr:spPr>
        <a:xfrm>
          <a:off x="994410" y="89141300"/>
          <a:ext cx="71755" cy="220345"/>
        </a:xfrm>
        <a:prstGeom prst="rect">
          <a:avLst/>
        </a:prstGeom>
        <a:noFill/>
        <a:ln w="9525">
          <a:noFill/>
        </a:ln>
      </xdr:spPr>
    </xdr:pic>
    <xdr:clientData/>
  </xdr:twoCellAnchor>
  <xdr:twoCellAnchor editAs="oneCell">
    <xdr:from>
      <xdr:col>2</xdr:col>
      <xdr:colOff>0</xdr:colOff>
      <xdr:row>60</xdr:row>
      <xdr:rowOff>0</xdr:rowOff>
    </xdr:from>
    <xdr:to>
      <xdr:col>2</xdr:col>
      <xdr:colOff>71755</xdr:colOff>
      <xdr:row>60</xdr:row>
      <xdr:rowOff>167640</xdr:rowOff>
    </xdr:to>
    <xdr:pic>
      <xdr:nvPicPr>
        <xdr:cNvPr id="28" name="Picture 321" descr="clipboard/drawings/NULL"/>
        <xdr:cNvPicPr/>
      </xdr:nvPicPr>
      <xdr:blipFill>
        <a:blip r:embed="rId3" r:link="rId2"/>
        <a:stretch>
          <a:fillRect/>
        </a:stretch>
      </xdr:blipFill>
      <xdr:spPr>
        <a:xfrm>
          <a:off x="994410" y="89141300"/>
          <a:ext cx="71755" cy="167640"/>
        </a:xfrm>
        <a:prstGeom prst="rect">
          <a:avLst/>
        </a:prstGeom>
        <a:noFill/>
        <a:ln w="9525">
          <a:noFill/>
        </a:ln>
      </xdr:spPr>
    </xdr:pic>
    <xdr:clientData/>
  </xdr:twoCellAnchor>
  <xdr:twoCellAnchor editAs="oneCell">
    <xdr:from>
      <xdr:col>2</xdr:col>
      <xdr:colOff>0</xdr:colOff>
      <xdr:row>60</xdr:row>
      <xdr:rowOff>0</xdr:rowOff>
    </xdr:from>
    <xdr:to>
      <xdr:col>2</xdr:col>
      <xdr:colOff>80645</xdr:colOff>
      <xdr:row>60</xdr:row>
      <xdr:rowOff>220345</xdr:rowOff>
    </xdr:to>
    <xdr:pic>
      <xdr:nvPicPr>
        <xdr:cNvPr id="29" name="Text Box 79" descr="xl/drawings/NULL"/>
        <xdr:cNvPicPr/>
      </xdr:nvPicPr>
      <xdr:blipFill>
        <a:blip r:embed="rId1" r:link="rId2"/>
        <a:stretch>
          <a:fillRect/>
        </a:stretch>
      </xdr:blipFill>
      <xdr:spPr>
        <a:xfrm>
          <a:off x="994410" y="89141300"/>
          <a:ext cx="80645" cy="220345"/>
        </a:xfrm>
        <a:prstGeom prst="rect">
          <a:avLst/>
        </a:prstGeom>
        <a:noFill/>
        <a:ln w="9525">
          <a:noFill/>
        </a:ln>
      </xdr:spPr>
    </xdr:pic>
    <xdr:clientData/>
  </xdr:twoCellAnchor>
  <xdr:twoCellAnchor editAs="oneCell">
    <xdr:from>
      <xdr:col>2</xdr:col>
      <xdr:colOff>0</xdr:colOff>
      <xdr:row>60</xdr:row>
      <xdr:rowOff>0</xdr:rowOff>
    </xdr:from>
    <xdr:to>
      <xdr:col>2</xdr:col>
      <xdr:colOff>80645</xdr:colOff>
      <xdr:row>60</xdr:row>
      <xdr:rowOff>167640</xdr:rowOff>
    </xdr:to>
    <xdr:pic>
      <xdr:nvPicPr>
        <xdr:cNvPr id="30" name="Picture 321" descr="xl/drawings/NULL"/>
        <xdr:cNvPicPr/>
      </xdr:nvPicPr>
      <xdr:blipFill>
        <a:blip r:embed="rId3" r:link="rId2"/>
        <a:stretch>
          <a:fillRect/>
        </a:stretch>
      </xdr:blipFill>
      <xdr:spPr>
        <a:xfrm>
          <a:off x="994410" y="89141300"/>
          <a:ext cx="80645" cy="167640"/>
        </a:xfrm>
        <a:prstGeom prst="rect">
          <a:avLst/>
        </a:prstGeom>
        <a:noFill/>
        <a:ln w="9525">
          <a:noFill/>
        </a:ln>
      </xdr:spPr>
    </xdr:pic>
    <xdr:clientData/>
  </xdr:twoCellAnchor>
  <xdr:twoCellAnchor editAs="oneCell">
    <xdr:from>
      <xdr:col>2</xdr:col>
      <xdr:colOff>0</xdr:colOff>
      <xdr:row>60</xdr:row>
      <xdr:rowOff>0</xdr:rowOff>
    </xdr:from>
    <xdr:to>
      <xdr:col>2</xdr:col>
      <xdr:colOff>71755</xdr:colOff>
      <xdr:row>60</xdr:row>
      <xdr:rowOff>225425</xdr:rowOff>
    </xdr:to>
    <xdr:pic>
      <xdr:nvPicPr>
        <xdr:cNvPr id="31" name="Text Box 79" descr="clipboard/drawings/NULL"/>
        <xdr:cNvPicPr/>
      </xdr:nvPicPr>
      <xdr:blipFill>
        <a:blip r:embed="rId1" r:link="rId2"/>
        <a:stretch>
          <a:fillRect/>
        </a:stretch>
      </xdr:blipFill>
      <xdr:spPr>
        <a:xfrm>
          <a:off x="994410" y="89141300"/>
          <a:ext cx="71755" cy="225425"/>
        </a:xfrm>
        <a:prstGeom prst="rect">
          <a:avLst/>
        </a:prstGeom>
        <a:noFill/>
        <a:ln w="9525">
          <a:noFill/>
        </a:ln>
      </xdr:spPr>
    </xdr:pic>
    <xdr:clientData/>
  </xdr:twoCellAnchor>
  <xdr:twoCellAnchor editAs="oneCell">
    <xdr:from>
      <xdr:col>2</xdr:col>
      <xdr:colOff>0</xdr:colOff>
      <xdr:row>60</xdr:row>
      <xdr:rowOff>0</xdr:rowOff>
    </xdr:from>
    <xdr:to>
      <xdr:col>2</xdr:col>
      <xdr:colOff>80645</xdr:colOff>
      <xdr:row>60</xdr:row>
      <xdr:rowOff>225425</xdr:rowOff>
    </xdr:to>
    <xdr:pic>
      <xdr:nvPicPr>
        <xdr:cNvPr id="32" name="Text Box 79" descr="xl/drawings/NULL"/>
        <xdr:cNvPicPr/>
      </xdr:nvPicPr>
      <xdr:blipFill>
        <a:blip r:embed="rId1" r:link="rId2"/>
        <a:stretch>
          <a:fillRect/>
        </a:stretch>
      </xdr:blipFill>
      <xdr:spPr>
        <a:xfrm>
          <a:off x="994410" y="89141300"/>
          <a:ext cx="80645" cy="225425"/>
        </a:xfrm>
        <a:prstGeom prst="rect">
          <a:avLst/>
        </a:prstGeom>
        <a:noFill/>
        <a:ln w="9525">
          <a:noFill/>
        </a:ln>
      </xdr:spPr>
    </xdr:pic>
    <xdr:clientData/>
  </xdr:twoCellAnchor>
  <xdr:twoCellAnchor editAs="oneCell">
    <xdr:from>
      <xdr:col>2</xdr:col>
      <xdr:colOff>0</xdr:colOff>
      <xdr:row>60</xdr:row>
      <xdr:rowOff>0</xdr:rowOff>
    </xdr:from>
    <xdr:to>
      <xdr:col>2</xdr:col>
      <xdr:colOff>71120</xdr:colOff>
      <xdr:row>60</xdr:row>
      <xdr:rowOff>237490</xdr:rowOff>
    </xdr:to>
    <xdr:pic>
      <xdr:nvPicPr>
        <xdr:cNvPr id="33" name="Text Box 79" descr="clipboard/drawings/NULL"/>
        <xdr:cNvPicPr/>
      </xdr:nvPicPr>
      <xdr:blipFill>
        <a:blip r:embed="rId1" r:link="rId2" cstate="print"/>
        <a:stretch>
          <a:fillRect/>
        </a:stretch>
      </xdr:blipFill>
      <xdr:spPr>
        <a:xfrm>
          <a:off x="994410" y="89141300"/>
          <a:ext cx="71120" cy="237490"/>
        </a:xfrm>
        <a:prstGeom prst="rect">
          <a:avLst/>
        </a:prstGeom>
        <a:noFill/>
        <a:ln w="9525">
          <a:noFill/>
        </a:ln>
      </xdr:spPr>
    </xdr:pic>
    <xdr:clientData/>
  </xdr:twoCellAnchor>
  <xdr:twoCellAnchor editAs="oneCell">
    <xdr:from>
      <xdr:col>2</xdr:col>
      <xdr:colOff>0</xdr:colOff>
      <xdr:row>60</xdr:row>
      <xdr:rowOff>0</xdr:rowOff>
    </xdr:from>
    <xdr:to>
      <xdr:col>2</xdr:col>
      <xdr:colOff>71120</xdr:colOff>
      <xdr:row>60</xdr:row>
      <xdr:rowOff>169545</xdr:rowOff>
    </xdr:to>
    <xdr:pic>
      <xdr:nvPicPr>
        <xdr:cNvPr id="34" name="Picture 321" descr="clipboard/drawings/NULL"/>
        <xdr:cNvPicPr/>
      </xdr:nvPicPr>
      <xdr:blipFill>
        <a:blip r:embed="rId3" r:link="rId2" cstate="print"/>
        <a:stretch>
          <a:fillRect/>
        </a:stretch>
      </xdr:blipFill>
      <xdr:spPr>
        <a:xfrm>
          <a:off x="994410" y="89141300"/>
          <a:ext cx="71120" cy="169545"/>
        </a:xfrm>
        <a:prstGeom prst="rect">
          <a:avLst/>
        </a:prstGeom>
        <a:noFill/>
        <a:ln w="9525">
          <a:noFill/>
        </a:ln>
      </xdr:spPr>
    </xdr:pic>
    <xdr:clientData/>
  </xdr:twoCellAnchor>
  <xdr:twoCellAnchor editAs="oneCell">
    <xdr:from>
      <xdr:col>2</xdr:col>
      <xdr:colOff>0</xdr:colOff>
      <xdr:row>60</xdr:row>
      <xdr:rowOff>0</xdr:rowOff>
    </xdr:from>
    <xdr:to>
      <xdr:col>2</xdr:col>
      <xdr:colOff>80010</xdr:colOff>
      <xdr:row>60</xdr:row>
      <xdr:rowOff>237490</xdr:rowOff>
    </xdr:to>
    <xdr:pic>
      <xdr:nvPicPr>
        <xdr:cNvPr id="35" name="Text Box 79" descr="xl/drawings/NULL"/>
        <xdr:cNvPicPr/>
      </xdr:nvPicPr>
      <xdr:blipFill>
        <a:blip r:embed="rId1" r:link="rId2" cstate="print"/>
        <a:stretch>
          <a:fillRect/>
        </a:stretch>
      </xdr:blipFill>
      <xdr:spPr>
        <a:xfrm>
          <a:off x="994410" y="89141300"/>
          <a:ext cx="80010" cy="237490"/>
        </a:xfrm>
        <a:prstGeom prst="rect">
          <a:avLst/>
        </a:prstGeom>
        <a:noFill/>
        <a:ln w="9525">
          <a:noFill/>
        </a:ln>
      </xdr:spPr>
    </xdr:pic>
    <xdr:clientData/>
  </xdr:twoCellAnchor>
  <xdr:twoCellAnchor editAs="oneCell">
    <xdr:from>
      <xdr:col>2</xdr:col>
      <xdr:colOff>0</xdr:colOff>
      <xdr:row>60</xdr:row>
      <xdr:rowOff>0</xdr:rowOff>
    </xdr:from>
    <xdr:to>
      <xdr:col>2</xdr:col>
      <xdr:colOff>80010</xdr:colOff>
      <xdr:row>60</xdr:row>
      <xdr:rowOff>169545</xdr:rowOff>
    </xdr:to>
    <xdr:pic>
      <xdr:nvPicPr>
        <xdr:cNvPr id="36" name="Picture 321" descr="xl/drawings/NULL"/>
        <xdr:cNvPicPr/>
      </xdr:nvPicPr>
      <xdr:blipFill>
        <a:blip r:embed="rId3" r:link="rId2" cstate="print"/>
        <a:stretch>
          <a:fillRect/>
        </a:stretch>
      </xdr:blipFill>
      <xdr:spPr>
        <a:xfrm>
          <a:off x="994410" y="89141300"/>
          <a:ext cx="80010" cy="169545"/>
        </a:xfrm>
        <a:prstGeom prst="rect">
          <a:avLst/>
        </a:prstGeom>
        <a:noFill/>
        <a:ln w="9525">
          <a:noFill/>
        </a:ln>
      </xdr:spPr>
    </xdr:pic>
    <xdr:clientData/>
  </xdr:twoCellAnchor>
  <xdr:twoCellAnchor editAs="oneCell">
    <xdr:from>
      <xdr:col>2</xdr:col>
      <xdr:colOff>0</xdr:colOff>
      <xdr:row>64</xdr:row>
      <xdr:rowOff>0</xdr:rowOff>
    </xdr:from>
    <xdr:to>
      <xdr:col>2</xdr:col>
      <xdr:colOff>71120</xdr:colOff>
      <xdr:row>64</xdr:row>
      <xdr:rowOff>237490</xdr:rowOff>
    </xdr:to>
    <xdr:pic>
      <xdr:nvPicPr>
        <xdr:cNvPr id="37" name="Text Box 79" descr="clipboard/drawings/NULL"/>
        <xdr:cNvPicPr/>
      </xdr:nvPicPr>
      <xdr:blipFill>
        <a:blip r:embed="rId1" r:link="rId2"/>
        <a:stretch>
          <a:fillRect/>
        </a:stretch>
      </xdr:blipFill>
      <xdr:spPr>
        <a:xfrm>
          <a:off x="994410" y="95770700"/>
          <a:ext cx="71120" cy="237490"/>
        </a:xfrm>
        <a:prstGeom prst="rect">
          <a:avLst/>
        </a:prstGeom>
        <a:noFill/>
        <a:ln w="9525">
          <a:noFill/>
        </a:ln>
      </xdr:spPr>
    </xdr:pic>
    <xdr:clientData/>
  </xdr:twoCellAnchor>
  <xdr:twoCellAnchor editAs="oneCell">
    <xdr:from>
      <xdr:col>2</xdr:col>
      <xdr:colOff>0</xdr:colOff>
      <xdr:row>64</xdr:row>
      <xdr:rowOff>0</xdr:rowOff>
    </xdr:from>
    <xdr:to>
      <xdr:col>2</xdr:col>
      <xdr:colOff>71120</xdr:colOff>
      <xdr:row>64</xdr:row>
      <xdr:rowOff>169545</xdr:rowOff>
    </xdr:to>
    <xdr:pic>
      <xdr:nvPicPr>
        <xdr:cNvPr id="38" name="Picture 321" descr="clipboard/drawings/NULL"/>
        <xdr:cNvPicPr/>
      </xdr:nvPicPr>
      <xdr:blipFill>
        <a:blip r:embed="rId3" r:link="rId2"/>
        <a:stretch>
          <a:fillRect/>
        </a:stretch>
      </xdr:blipFill>
      <xdr:spPr>
        <a:xfrm>
          <a:off x="994410" y="95770700"/>
          <a:ext cx="71120" cy="169545"/>
        </a:xfrm>
        <a:prstGeom prst="rect">
          <a:avLst/>
        </a:prstGeom>
        <a:noFill/>
        <a:ln w="9525">
          <a:noFill/>
        </a:ln>
      </xdr:spPr>
    </xdr:pic>
    <xdr:clientData/>
  </xdr:twoCellAnchor>
  <xdr:twoCellAnchor editAs="oneCell">
    <xdr:from>
      <xdr:col>2</xdr:col>
      <xdr:colOff>0</xdr:colOff>
      <xdr:row>64</xdr:row>
      <xdr:rowOff>0</xdr:rowOff>
    </xdr:from>
    <xdr:to>
      <xdr:col>2</xdr:col>
      <xdr:colOff>80010</xdr:colOff>
      <xdr:row>64</xdr:row>
      <xdr:rowOff>237490</xdr:rowOff>
    </xdr:to>
    <xdr:pic>
      <xdr:nvPicPr>
        <xdr:cNvPr id="39" name="Text Box 79" descr="xl/drawings/NULL"/>
        <xdr:cNvPicPr/>
      </xdr:nvPicPr>
      <xdr:blipFill>
        <a:blip r:embed="rId1" r:link="rId2"/>
        <a:stretch>
          <a:fillRect/>
        </a:stretch>
      </xdr:blipFill>
      <xdr:spPr>
        <a:xfrm>
          <a:off x="994410" y="95770700"/>
          <a:ext cx="80010" cy="237490"/>
        </a:xfrm>
        <a:prstGeom prst="rect">
          <a:avLst/>
        </a:prstGeom>
        <a:noFill/>
        <a:ln w="9525">
          <a:noFill/>
        </a:ln>
      </xdr:spPr>
    </xdr:pic>
    <xdr:clientData/>
  </xdr:twoCellAnchor>
  <xdr:twoCellAnchor editAs="oneCell">
    <xdr:from>
      <xdr:col>2</xdr:col>
      <xdr:colOff>0</xdr:colOff>
      <xdr:row>64</xdr:row>
      <xdr:rowOff>0</xdr:rowOff>
    </xdr:from>
    <xdr:to>
      <xdr:col>2</xdr:col>
      <xdr:colOff>80010</xdr:colOff>
      <xdr:row>64</xdr:row>
      <xdr:rowOff>169545</xdr:rowOff>
    </xdr:to>
    <xdr:pic>
      <xdr:nvPicPr>
        <xdr:cNvPr id="40" name="Picture 321" descr="xl/drawings/NULL"/>
        <xdr:cNvPicPr/>
      </xdr:nvPicPr>
      <xdr:blipFill>
        <a:blip r:embed="rId3" r:link="rId2"/>
        <a:stretch>
          <a:fillRect/>
        </a:stretch>
      </xdr:blipFill>
      <xdr:spPr>
        <a:xfrm>
          <a:off x="994410" y="95770700"/>
          <a:ext cx="80010" cy="1695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9"/>
  <sheetViews>
    <sheetView showZeros="0" tabSelected="1" zoomScale="83" zoomScaleNormal="83" workbookViewId="0">
      <pane ySplit="5" topLeftCell="A6" activePane="bottomLeft" state="frozen"/>
      <selection/>
      <selection pane="bottomLeft" activeCell="K97" sqref="K97"/>
    </sheetView>
  </sheetViews>
  <sheetFormatPr defaultColWidth="9" defaultRowHeight="16.8"/>
  <cols>
    <col min="1" max="1" width="5.5" style="12" customWidth="1"/>
    <col min="2" max="2" width="9.55769230769231" style="12" customWidth="1"/>
    <col min="3" max="3" width="17.75" style="12" customWidth="1"/>
    <col min="4" max="4" width="9.375" style="12" customWidth="1"/>
    <col min="5" max="5" width="8" style="12" customWidth="1"/>
    <col min="6" max="6" width="5.75" style="12" customWidth="1"/>
    <col min="7" max="7" width="16.5865384615385" style="12" customWidth="1"/>
    <col min="8" max="8" width="90.7403846153846" style="13" customWidth="1"/>
    <col min="9" max="9" width="10.6730769230769" style="12" customWidth="1"/>
    <col min="10" max="10" width="9.375" style="12" customWidth="1"/>
    <col min="11" max="11" width="11.4615384615385" style="12" customWidth="1"/>
    <col min="12" max="12" width="10.3076923076923" style="12" customWidth="1"/>
    <col min="13" max="13" width="11.4615384615385" style="12" customWidth="1"/>
    <col min="14" max="16" width="9.23076923076923" style="12" customWidth="1"/>
    <col min="17" max="17" width="10.25" style="12" customWidth="1"/>
    <col min="18" max="18" width="9.5" style="12" customWidth="1"/>
    <col min="19" max="19" width="107.519230769231" style="13" customWidth="1"/>
    <col min="20" max="20" width="61.4711538461538" style="13" customWidth="1"/>
    <col min="21" max="21" width="7.77884615384615" style="12" customWidth="1"/>
    <col min="22" max="22" width="6.61538461538461" style="12" customWidth="1"/>
    <col min="23" max="23" width="8.67307692307692" style="12" customWidth="1"/>
    <col min="24" max="24" width="9.375"/>
  </cols>
  <sheetData>
    <row r="1" ht="40" spans="1:23">
      <c r="A1" s="14" t="s">
        <v>0</v>
      </c>
      <c r="B1" s="14"/>
      <c r="C1" s="14"/>
      <c r="D1" s="14"/>
      <c r="E1" s="14"/>
      <c r="F1" s="14"/>
      <c r="G1" s="14"/>
      <c r="H1" s="30"/>
      <c r="I1" s="14"/>
      <c r="J1" s="14"/>
      <c r="K1" s="14"/>
      <c r="L1" s="14"/>
      <c r="M1" s="14"/>
      <c r="N1" s="14"/>
      <c r="O1" s="14"/>
      <c r="P1" s="14"/>
      <c r="Q1" s="14"/>
      <c r="R1" s="14"/>
      <c r="S1" s="30"/>
      <c r="T1" s="30"/>
      <c r="U1" s="14"/>
      <c r="V1" s="14"/>
      <c r="W1" s="14"/>
    </row>
    <row r="2" s="1" customFormat="1" ht="23" customHeight="1" spans="1:23">
      <c r="A2" s="15" t="s">
        <v>1</v>
      </c>
      <c r="B2" s="15"/>
      <c r="C2" s="16"/>
      <c r="D2" s="16"/>
      <c r="E2" s="16"/>
      <c r="F2" s="16"/>
      <c r="G2" s="16"/>
      <c r="H2" s="31"/>
      <c r="I2" s="16"/>
      <c r="J2" s="16"/>
      <c r="K2" s="16"/>
      <c r="L2" s="16"/>
      <c r="M2" s="16"/>
      <c r="N2" s="16"/>
      <c r="O2" s="16"/>
      <c r="P2" s="16"/>
      <c r="Q2" s="16"/>
      <c r="R2" s="16" t="s">
        <v>2</v>
      </c>
      <c r="S2" s="31"/>
      <c r="T2" s="31"/>
      <c r="U2" s="16"/>
      <c r="V2" s="16"/>
      <c r="W2" s="16"/>
    </row>
    <row r="3" s="2" customFormat="1" ht="30" customHeight="1" spans="1:23">
      <c r="A3" s="17" t="s">
        <v>3</v>
      </c>
      <c r="B3" s="17" t="s">
        <v>4</v>
      </c>
      <c r="C3" s="17" t="s">
        <v>5</v>
      </c>
      <c r="D3" s="17" t="s">
        <v>6</v>
      </c>
      <c r="E3" s="17" t="s">
        <v>7</v>
      </c>
      <c r="F3" s="17" t="s">
        <v>8</v>
      </c>
      <c r="G3" s="17" t="s">
        <v>9</v>
      </c>
      <c r="H3" s="17" t="s">
        <v>10</v>
      </c>
      <c r="I3" s="17" t="s">
        <v>11</v>
      </c>
      <c r="J3" s="17" t="s">
        <v>12</v>
      </c>
      <c r="K3" s="17" t="s">
        <v>13</v>
      </c>
      <c r="L3" s="17"/>
      <c r="M3" s="17"/>
      <c r="N3" s="17"/>
      <c r="O3" s="17"/>
      <c r="P3" s="17"/>
      <c r="Q3" s="17" t="s">
        <v>14</v>
      </c>
      <c r="R3" s="17" t="s">
        <v>15</v>
      </c>
      <c r="S3" s="17" t="s">
        <v>16</v>
      </c>
      <c r="T3" s="55" t="s">
        <v>17</v>
      </c>
      <c r="U3" s="17" t="s">
        <v>18</v>
      </c>
      <c r="V3" s="17" t="s">
        <v>19</v>
      </c>
      <c r="W3" s="17" t="s">
        <v>20</v>
      </c>
    </row>
    <row r="4" s="2" customFormat="1" ht="60" customHeight="1" spans="1:23">
      <c r="A4" s="17"/>
      <c r="B4" s="17"/>
      <c r="C4" s="17"/>
      <c r="D4" s="17"/>
      <c r="E4" s="17"/>
      <c r="F4" s="17"/>
      <c r="G4" s="17"/>
      <c r="H4" s="17"/>
      <c r="I4" s="17"/>
      <c r="J4" s="17"/>
      <c r="K4" s="17" t="s">
        <v>21</v>
      </c>
      <c r="L4" s="17" t="s">
        <v>22</v>
      </c>
      <c r="M4" s="17" t="s">
        <v>23</v>
      </c>
      <c r="N4" s="17" t="s">
        <v>24</v>
      </c>
      <c r="O4" s="17" t="s">
        <v>25</v>
      </c>
      <c r="P4" s="17" t="s">
        <v>26</v>
      </c>
      <c r="Q4" s="17"/>
      <c r="R4" s="17"/>
      <c r="S4" s="17"/>
      <c r="T4" s="56"/>
      <c r="U4" s="17"/>
      <c r="V4" s="17"/>
      <c r="W4" s="17"/>
    </row>
    <row r="5" s="3" customFormat="1" ht="30" customHeight="1" spans="1:23">
      <c r="A5" s="18"/>
      <c r="B5" s="18"/>
      <c r="C5" s="18"/>
      <c r="D5" s="18">
        <f>D6+D48+D56+D92+D96+D97</f>
        <v>87</v>
      </c>
      <c r="E5" s="18"/>
      <c r="F5" s="18"/>
      <c r="G5" s="18"/>
      <c r="H5" s="32"/>
      <c r="I5" s="18"/>
      <c r="J5" s="18"/>
      <c r="K5" s="18">
        <f t="shared" ref="K5:P5" si="0">K6+K48+K56+K91+K92+K96+K97</f>
        <v>27347.743682</v>
      </c>
      <c r="L5" s="18">
        <f t="shared" si="0"/>
        <v>11434.273682</v>
      </c>
      <c r="M5" s="18">
        <f t="shared" si="0"/>
        <v>12858.77</v>
      </c>
      <c r="N5" s="18">
        <f t="shared" si="0"/>
        <v>44.7</v>
      </c>
      <c r="O5" s="18">
        <f t="shared" si="0"/>
        <v>2400</v>
      </c>
      <c r="P5" s="18">
        <f t="shared" si="0"/>
        <v>610</v>
      </c>
      <c r="Q5" s="18"/>
      <c r="R5" s="18"/>
      <c r="S5" s="32"/>
      <c r="T5" s="32"/>
      <c r="U5" s="18"/>
      <c r="V5" s="18"/>
      <c r="W5" s="18"/>
    </row>
    <row r="6" s="3" customFormat="1" ht="30" customHeight="1" spans="1:23">
      <c r="A6" s="19" t="s">
        <v>27</v>
      </c>
      <c r="B6" s="19"/>
      <c r="C6" s="20"/>
      <c r="D6" s="21">
        <f>COUNT(A7:A47)</f>
        <v>41</v>
      </c>
      <c r="E6" s="21"/>
      <c r="F6" s="21"/>
      <c r="G6" s="21"/>
      <c r="H6" s="33"/>
      <c r="I6" s="21"/>
      <c r="J6" s="48"/>
      <c r="K6" s="21">
        <f t="shared" ref="K6:P6" si="1">SUM(K7:K47)</f>
        <v>11435.943682</v>
      </c>
      <c r="L6" s="21">
        <f t="shared" si="1"/>
        <v>11425.943682</v>
      </c>
      <c r="M6" s="21">
        <f t="shared" si="1"/>
        <v>0</v>
      </c>
      <c r="N6" s="21">
        <f t="shared" si="1"/>
        <v>0</v>
      </c>
      <c r="O6" s="21">
        <f t="shared" si="1"/>
        <v>0</v>
      </c>
      <c r="P6" s="21">
        <f t="shared" si="1"/>
        <v>10</v>
      </c>
      <c r="Q6" s="21"/>
      <c r="R6" s="21"/>
      <c r="S6" s="33"/>
      <c r="T6" s="33"/>
      <c r="U6" s="21"/>
      <c r="V6" s="21"/>
      <c r="W6" s="21"/>
    </row>
    <row r="7" s="4" customFormat="1" ht="185" spans="1:23">
      <c r="A7" s="22">
        <v>1</v>
      </c>
      <c r="B7" s="22" t="s">
        <v>28</v>
      </c>
      <c r="C7" s="22" t="s">
        <v>29</v>
      </c>
      <c r="D7" s="22" t="s">
        <v>30</v>
      </c>
      <c r="E7" s="22" t="s">
        <v>31</v>
      </c>
      <c r="F7" s="22" t="s">
        <v>32</v>
      </c>
      <c r="G7" s="22" t="s">
        <v>33</v>
      </c>
      <c r="H7" s="34" t="s">
        <v>34</v>
      </c>
      <c r="I7" s="22" t="s">
        <v>35</v>
      </c>
      <c r="J7" s="22">
        <v>2300</v>
      </c>
      <c r="K7" s="22">
        <v>985</v>
      </c>
      <c r="L7" s="22">
        <v>985</v>
      </c>
      <c r="M7" s="22"/>
      <c r="N7" s="22"/>
      <c r="O7" s="22"/>
      <c r="P7" s="22"/>
      <c r="Q7" s="37" t="s">
        <v>36</v>
      </c>
      <c r="R7" s="37" t="s">
        <v>37</v>
      </c>
      <c r="S7" s="57" t="s">
        <v>38</v>
      </c>
      <c r="T7" s="57" t="s">
        <v>39</v>
      </c>
      <c r="U7" s="63" t="s">
        <v>40</v>
      </c>
      <c r="V7" s="24" t="s">
        <v>41</v>
      </c>
      <c r="W7" s="22"/>
    </row>
    <row r="8" s="4" customFormat="1" ht="168" spans="1:23">
      <c r="A8" s="22">
        <v>2</v>
      </c>
      <c r="B8" s="22" t="s">
        <v>42</v>
      </c>
      <c r="C8" s="22" t="s">
        <v>43</v>
      </c>
      <c r="D8" s="22" t="s">
        <v>30</v>
      </c>
      <c r="E8" s="22" t="s">
        <v>44</v>
      </c>
      <c r="F8" s="22" t="s">
        <v>32</v>
      </c>
      <c r="G8" s="22" t="s">
        <v>45</v>
      </c>
      <c r="H8" s="34" t="s">
        <v>46</v>
      </c>
      <c r="I8" s="22" t="s">
        <v>47</v>
      </c>
      <c r="J8" s="22">
        <v>123</v>
      </c>
      <c r="K8" s="22">
        <v>8.65</v>
      </c>
      <c r="L8" s="22">
        <v>8.65</v>
      </c>
      <c r="M8" s="22"/>
      <c r="N8" s="22"/>
      <c r="O8" s="22"/>
      <c r="P8" s="22"/>
      <c r="Q8" s="37" t="s">
        <v>36</v>
      </c>
      <c r="R8" s="37" t="s">
        <v>37</v>
      </c>
      <c r="S8" s="57" t="s">
        <v>48</v>
      </c>
      <c r="T8" s="57" t="s">
        <v>49</v>
      </c>
      <c r="U8" s="63" t="s">
        <v>40</v>
      </c>
      <c r="V8" s="24" t="s">
        <v>41</v>
      </c>
      <c r="W8" s="22"/>
    </row>
    <row r="9" s="4" customFormat="1" ht="181" customHeight="1" spans="1:23">
      <c r="A9" s="22">
        <v>3</v>
      </c>
      <c r="B9" s="22" t="s">
        <v>50</v>
      </c>
      <c r="C9" s="22" t="s">
        <v>51</v>
      </c>
      <c r="D9" s="22" t="s">
        <v>30</v>
      </c>
      <c r="E9" s="22" t="s">
        <v>52</v>
      </c>
      <c r="F9" s="22" t="s">
        <v>32</v>
      </c>
      <c r="G9" s="22" t="s">
        <v>45</v>
      </c>
      <c r="H9" s="34" t="s">
        <v>53</v>
      </c>
      <c r="I9" s="22" t="s">
        <v>47</v>
      </c>
      <c r="J9" s="22">
        <v>173</v>
      </c>
      <c r="K9" s="22">
        <v>65.3</v>
      </c>
      <c r="L9" s="22">
        <v>65.3</v>
      </c>
      <c r="M9" s="22"/>
      <c r="N9" s="22"/>
      <c r="O9" s="22"/>
      <c r="P9" s="22"/>
      <c r="Q9" s="37" t="s">
        <v>36</v>
      </c>
      <c r="R9" s="37" t="s">
        <v>37</v>
      </c>
      <c r="S9" s="57" t="s">
        <v>54</v>
      </c>
      <c r="T9" s="57" t="s">
        <v>49</v>
      </c>
      <c r="U9" s="63" t="s">
        <v>40</v>
      </c>
      <c r="V9" s="24" t="s">
        <v>41</v>
      </c>
      <c r="W9" s="22"/>
    </row>
    <row r="10" s="4" customFormat="1" ht="118" spans="1:23">
      <c r="A10" s="22">
        <v>4</v>
      </c>
      <c r="B10" s="22" t="s">
        <v>55</v>
      </c>
      <c r="C10" s="22" t="s">
        <v>56</v>
      </c>
      <c r="D10" s="22" t="s">
        <v>30</v>
      </c>
      <c r="E10" s="22" t="s">
        <v>44</v>
      </c>
      <c r="F10" s="22" t="s">
        <v>32</v>
      </c>
      <c r="G10" s="22" t="s">
        <v>45</v>
      </c>
      <c r="H10" s="34" t="s">
        <v>57</v>
      </c>
      <c r="I10" s="22" t="s">
        <v>47</v>
      </c>
      <c r="J10" s="22">
        <v>125</v>
      </c>
      <c r="K10" s="22">
        <v>5</v>
      </c>
      <c r="L10" s="22">
        <v>5</v>
      </c>
      <c r="M10" s="22"/>
      <c r="N10" s="22"/>
      <c r="O10" s="22"/>
      <c r="P10" s="22"/>
      <c r="Q10" s="37" t="s">
        <v>36</v>
      </c>
      <c r="R10" s="37" t="s">
        <v>37</v>
      </c>
      <c r="S10" s="57" t="s">
        <v>58</v>
      </c>
      <c r="T10" s="57" t="s">
        <v>49</v>
      </c>
      <c r="U10" s="63" t="s">
        <v>40</v>
      </c>
      <c r="V10" s="24" t="s">
        <v>41</v>
      </c>
      <c r="W10" s="22"/>
    </row>
    <row r="11" s="5" customFormat="1" ht="111" customHeight="1" spans="1:23">
      <c r="A11" s="22">
        <v>5</v>
      </c>
      <c r="B11" s="22" t="s">
        <v>59</v>
      </c>
      <c r="C11" s="22" t="s">
        <v>60</v>
      </c>
      <c r="D11" s="22" t="s">
        <v>30</v>
      </c>
      <c r="E11" s="22" t="s">
        <v>44</v>
      </c>
      <c r="F11" s="22" t="s">
        <v>32</v>
      </c>
      <c r="G11" s="22" t="s">
        <v>61</v>
      </c>
      <c r="H11" s="34" t="s">
        <v>62</v>
      </c>
      <c r="I11" s="22" t="s">
        <v>63</v>
      </c>
      <c r="J11" s="22">
        <v>700</v>
      </c>
      <c r="K11" s="22">
        <v>7</v>
      </c>
      <c r="L11" s="22">
        <v>7</v>
      </c>
      <c r="M11" s="22"/>
      <c r="N11" s="22"/>
      <c r="O11" s="22"/>
      <c r="P11" s="22"/>
      <c r="Q11" s="22" t="s">
        <v>64</v>
      </c>
      <c r="R11" s="22" t="s">
        <v>65</v>
      </c>
      <c r="S11" s="34" t="s">
        <v>66</v>
      </c>
      <c r="T11" s="34" t="s">
        <v>67</v>
      </c>
      <c r="U11" s="63" t="s">
        <v>40</v>
      </c>
      <c r="V11" s="24" t="s">
        <v>41</v>
      </c>
      <c r="W11" s="22"/>
    </row>
    <row r="12" s="5" customFormat="1" ht="118" spans="1:23">
      <c r="A12" s="22">
        <v>6</v>
      </c>
      <c r="B12" s="22" t="s">
        <v>68</v>
      </c>
      <c r="C12" s="22" t="s">
        <v>69</v>
      </c>
      <c r="D12" s="22" t="s">
        <v>30</v>
      </c>
      <c r="E12" s="22" t="s">
        <v>52</v>
      </c>
      <c r="F12" s="22" t="s">
        <v>32</v>
      </c>
      <c r="G12" s="22" t="s">
        <v>61</v>
      </c>
      <c r="H12" s="34" t="s">
        <v>70</v>
      </c>
      <c r="I12" s="22" t="s">
        <v>71</v>
      </c>
      <c r="J12" s="22">
        <v>50</v>
      </c>
      <c r="K12" s="22">
        <v>17.5</v>
      </c>
      <c r="L12" s="22">
        <v>17.5</v>
      </c>
      <c r="M12" s="22"/>
      <c r="N12" s="22"/>
      <c r="O12" s="22"/>
      <c r="P12" s="22"/>
      <c r="Q12" s="22" t="s">
        <v>64</v>
      </c>
      <c r="R12" s="22" t="s">
        <v>65</v>
      </c>
      <c r="S12" s="34" t="s">
        <v>72</v>
      </c>
      <c r="T12" s="34" t="s">
        <v>73</v>
      </c>
      <c r="U12" s="63" t="s">
        <v>40</v>
      </c>
      <c r="V12" s="24" t="s">
        <v>41</v>
      </c>
      <c r="W12" s="22"/>
    </row>
    <row r="13" s="5" customFormat="1" ht="118" spans="1:23">
      <c r="A13" s="22">
        <v>7</v>
      </c>
      <c r="B13" s="22" t="s">
        <v>74</v>
      </c>
      <c r="C13" s="22" t="s">
        <v>75</v>
      </c>
      <c r="D13" s="22" t="s">
        <v>30</v>
      </c>
      <c r="E13" s="22" t="s">
        <v>52</v>
      </c>
      <c r="F13" s="22" t="s">
        <v>32</v>
      </c>
      <c r="G13" s="22" t="s">
        <v>61</v>
      </c>
      <c r="H13" s="34" t="s">
        <v>76</v>
      </c>
      <c r="I13" s="22" t="s">
        <v>77</v>
      </c>
      <c r="J13" s="22">
        <v>150</v>
      </c>
      <c r="K13" s="22">
        <v>4.5</v>
      </c>
      <c r="L13" s="22">
        <v>4.5</v>
      </c>
      <c r="M13" s="22"/>
      <c r="N13" s="22"/>
      <c r="O13" s="22"/>
      <c r="P13" s="22"/>
      <c r="Q13" s="22" t="s">
        <v>64</v>
      </c>
      <c r="R13" s="22" t="s">
        <v>65</v>
      </c>
      <c r="S13" s="34" t="s">
        <v>78</v>
      </c>
      <c r="T13" s="34" t="s">
        <v>73</v>
      </c>
      <c r="U13" s="63" t="s">
        <v>40</v>
      </c>
      <c r="V13" s="24" t="s">
        <v>41</v>
      </c>
      <c r="W13" s="22"/>
    </row>
    <row r="14" s="5" customFormat="1" ht="118" spans="1:23">
      <c r="A14" s="22">
        <v>8</v>
      </c>
      <c r="B14" s="22" t="s">
        <v>79</v>
      </c>
      <c r="C14" s="22" t="s">
        <v>80</v>
      </c>
      <c r="D14" s="22" t="s">
        <v>30</v>
      </c>
      <c r="E14" s="22" t="s">
        <v>44</v>
      </c>
      <c r="F14" s="22" t="s">
        <v>32</v>
      </c>
      <c r="G14" s="22" t="s">
        <v>61</v>
      </c>
      <c r="H14" s="34" t="s">
        <v>81</v>
      </c>
      <c r="I14" s="22" t="s">
        <v>63</v>
      </c>
      <c r="J14" s="22">
        <v>70</v>
      </c>
      <c r="K14" s="22">
        <v>3.5</v>
      </c>
      <c r="L14" s="22">
        <v>3.5</v>
      </c>
      <c r="M14" s="22"/>
      <c r="N14" s="22"/>
      <c r="O14" s="22"/>
      <c r="P14" s="22"/>
      <c r="Q14" s="22" t="s">
        <v>64</v>
      </c>
      <c r="R14" s="22" t="s">
        <v>65</v>
      </c>
      <c r="S14" s="34" t="s">
        <v>82</v>
      </c>
      <c r="T14" s="34" t="s">
        <v>83</v>
      </c>
      <c r="U14" s="63" t="s">
        <v>40</v>
      </c>
      <c r="V14" s="24" t="s">
        <v>41</v>
      </c>
      <c r="W14" s="22"/>
    </row>
    <row r="15" s="5" customFormat="1" ht="112" customHeight="1" spans="1:23">
      <c r="A15" s="22">
        <v>9</v>
      </c>
      <c r="B15" s="22" t="s">
        <v>84</v>
      </c>
      <c r="C15" s="22" t="s">
        <v>85</v>
      </c>
      <c r="D15" s="22" t="s">
        <v>30</v>
      </c>
      <c r="E15" s="22" t="s">
        <v>44</v>
      </c>
      <c r="F15" s="22" t="s">
        <v>32</v>
      </c>
      <c r="G15" s="22" t="s">
        <v>61</v>
      </c>
      <c r="H15" s="35" t="s">
        <v>86</v>
      </c>
      <c r="I15" s="22" t="s">
        <v>63</v>
      </c>
      <c r="J15" s="22">
        <v>100</v>
      </c>
      <c r="K15" s="22">
        <v>6</v>
      </c>
      <c r="L15" s="22">
        <v>6</v>
      </c>
      <c r="M15" s="22"/>
      <c r="N15" s="22"/>
      <c r="O15" s="22"/>
      <c r="P15" s="22"/>
      <c r="Q15" s="22" t="s">
        <v>64</v>
      </c>
      <c r="R15" s="22" t="s">
        <v>65</v>
      </c>
      <c r="S15" s="34" t="s">
        <v>87</v>
      </c>
      <c r="T15" s="34" t="s">
        <v>88</v>
      </c>
      <c r="U15" s="63" t="s">
        <v>40</v>
      </c>
      <c r="V15" s="24" t="s">
        <v>41</v>
      </c>
      <c r="W15" s="22"/>
    </row>
    <row r="16" s="6" customFormat="1" ht="101" spans="1:23">
      <c r="A16" s="22">
        <v>10</v>
      </c>
      <c r="B16" s="22" t="s">
        <v>89</v>
      </c>
      <c r="C16" s="22" t="s">
        <v>90</v>
      </c>
      <c r="D16" s="22" t="s">
        <v>30</v>
      </c>
      <c r="E16" s="22" t="s">
        <v>91</v>
      </c>
      <c r="F16" s="22" t="s">
        <v>32</v>
      </c>
      <c r="G16" s="22" t="s">
        <v>92</v>
      </c>
      <c r="H16" s="34" t="s">
        <v>93</v>
      </c>
      <c r="I16" s="22" t="s">
        <v>94</v>
      </c>
      <c r="J16" s="22">
        <v>2</v>
      </c>
      <c r="K16" s="22">
        <v>120</v>
      </c>
      <c r="L16" s="22">
        <v>120</v>
      </c>
      <c r="M16" s="22"/>
      <c r="N16" s="22"/>
      <c r="O16" s="22"/>
      <c r="P16" s="22"/>
      <c r="Q16" s="22" t="s">
        <v>64</v>
      </c>
      <c r="R16" s="22" t="s">
        <v>65</v>
      </c>
      <c r="S16" s="34" t="s">
        <v>95</v>
      </c>
      <c r="T16" s="34" t="s">
        <v>96</v>
      </c>
      <c r="U16" s="63" t="s">
        <v>40</v>
      </c>
      <c r="V16" s="24" t="s">
        <v>41</v>
      </c>
      <c r="W16" s="22"/>
    </row>
    <row r="17" s="6" customFormat="1" ht="101" spans="1:23">
      <c r="A17" s="22">
        <v>11</v>
      </c>
      <c r="B17" s="22" t="s">
        <v>97</v>
      </c>
      <c r="C17" s="22" t="s">
        <v>98</v>
      </c>
      <c r="D17" s="22" t="s">
        <v>30</v>
      </c>
      <c r="E17" s="36" t="s">
        <v>99</v>
      </c>
      <c r="F17" s="22" t="s">
        <v>32</v>
      </c>
      <c r="G17" s="22" t="s">
        <v>100</v>
      </c>
      <c r="H17" s="34" t="s">
        <v>101</v>
      </c>
      <c r="I17" s="22" t="s">
        <v>35</v>
      </c>
      <c r="J17" s="22">
        <v>3175</v>
      </c>
      <c r="K17" s="22">
        <v>700</v>
      </c>
      <c r="L17" s="22">
        <v>700</v>
      </c>
      <c r="M17" s="22"/>
      <c r="N17" s="22"/>
      <c r="O17" s="22"/>
      <c r="P17" s="22"/>
      <c r="Q17" s="22" t="s">
        <v>64</v>
      </c>
      <c r="R17" s="22" t="s">
        <v>65</v>
      </c>
      <c r="S17" s="34" t="s">
        <v>102</v>
      </c>
      <c r="T17" s="34" t="s">
        <v>103</v>
      </c>
      <c r="U17" s="63" t="s">
        <v>40</v>
      </c>
      <c r="V17" s="24" t="s">
        <v>41</v>
      </c>
      <c r="W17" s="22"/>
    </row>
    <row r="18" s="6" customFormat="1" ht="101" spans="1:23">
      <c r="A18" s="22">
        <v>12</v>
      </c>
      <c r="B18" s="22" t="s">
        <v>104</v>
      </c>
      <c r="C18" s="22" t="s">
        <v>105</v>
      </c>
      <c r="D18" s="22" t="s">
        <v>30</v>
      </c>
      <c r="E18" s="22" t="s">
        <v>106</v>
      </c>
      <c r="F18" s="22" t="s">
        <v>32</v>
      </c>
      <c r="G18" s="22" t="s">
        <v>100</v>
      </c>
      <c r="H18" s="34" t="s">
        <v>107</v>
      </c>
      <c r="I18" s="22" t="s">
        <v>94</v>
      </c>
      <c r="J18" s="22">
        <v>1180</v>
      </c>
      <c r="K18" s="22">
        <v>114.95</v>
      </c>
      <c r="L18" s="22">
        <v>114.95</v>
      </c>
      <c r="M18" s="22"/>
      <c r="N18" s="22"/>
      <c r="O18" s="22"/>
      <c r="P18" s="22"/>
      <c r="Q18" s="22" t="s">
        <v>64</v>
      </c>
      <c r="R18" s="22" t="s">
        <v>65</v>
      </c>
      <c r="S18" s="34" t="s">
        <v>108</v>
      </c>
      <c r="T18" s="34" t="s">
        <v>103</v>
      </c>
      <c r="U18" s="63" t="s">
        <v>40</v>
      </c>
      <c r="V18" s="24" t="s">
        <v>41</v>
      </c>
      <c r="W18" s="22"/>
    </row>
    <row r="19" s="6" customFormat="1" ht="135" spans="1:23">
      <c r="A19" s="22">
        <v>13</v>
      </c>
      <c r="B19" s="22" t="s">
        <v>109</v>
      </c>
      <c r="C19" s="22" t="s">
        <v>110</v>
      </c>
      <c r="D19" s="22" t="s">
        <v>30</v>
      </c>
      <c r="E19" s="22" t="s">
        <v>91</v>
      </c>
      <c r="F19" s="22" t="s">
        <v>32</v>
      </c>
      <c r="G19" s="22" t="s">
        <v>92</v>
      </c>
      <c r="H19" s="34" t="s">
        <v>111</v>
      </c>
      <c r="I19" s="22" t="s">
        <v>94</v>
      </c>
      <c r="J19" s="22">
        <v>1</v>
      </c>
      <c r="K19" s="22">
        <v>198</v>
      </c>
      <c r="L19" s="22">
        <v>198</v>
      </c>
      <c r="M19" s="22"/>
      <c r="N19" s="22"/>
      <c r="O19" s="22"/>
      <c r="P19" s="22"/>
      <c r="Q19" s="22" t="s">
        <v>64</v>
      </c>
      <c r="R19" s="22" t="s">
        <v>65</v>
      </c>
      <c r="S19" s="34" t="s">
        <v>112</v>
      </c>
      <c r="T19" s="34" t="s">
        <v>113</v>
      </c>
      <c r="U19" s="63" t="s">
        <v>40</v>
      </c>
      <c r="V19" s="24" t="s">
        <v>41</v>
      </c>
      <c r="W19" s="22"/>
    </row>
    <row r="20" s="6" customFormat="1" ht="101" spans="1:23">
      <c r="A20" s="22">
        <v>14</v>
      </c>
      <c r="B20" s="22" t="s">
        <v>114</v>
      </c>
      <c r="C20" s="22" t="s">
        <v>115</v>
      </c>
      <c r="D20" s="22" t="s">
        <v>30</v>
      </c>
      <c r="E20" s="22" t="s">
        <v>91</v>
      </c>
      <c r="F20" s="22" t="s">
        <v>116</v>
      </c>
      <c r="G20" s="22" t="s">
        <v>117</v>
      </c>
      <c r="H20" s="34" t="s">
        <v>118</v>
      </c>
      <c r="I20" s="22" t="s">
        <v>94</v>
      </c>
      <c r="J20" s="22">
        <v>17</v>
      </c>
      <c r="K20" s="22">
        <v>260</v>
      </c>
      <c r="L20" s="22">
        <v>260</v>
      </c>
      <c r="M20" s="22"/>
      <c r="N20" s="22"/>
      <c r="O20" s="22"/>
      <c r="P20" s="22"/>
      <c r="Q20" s="22" t="s">
        <v>64</v>
      </c>
      <c r="R20" s="22" t="s">
        <v>65</v>
      </c>
      <c r="S20" s="34" t="s">
        <v>119</v>
      </c>
      <c r="T20" s="34" t="s">
        <v>120</v>
      </c>
      <c r="U20" s="63" t="s">
        <v>40</v>
      </c>
      <c r="V20" s="24" t="s">
        <v>41</v>
      </c>
      <c r="W20" s="22"/>
    </row>
    <row r="21" s="5" customFormat="1" ht="135" spans="1:24">
      <c r="A21" s="22">
        <v>15</v>
      </c>
      <c r="B21" s="22" t="s">
        <v>121</v>
      </c>
      <c r="C21" s="22" t="s">
        <v>122</v>
      </c>
      <c r="D21" s="22" t="s">
        <v>30</v>
      </c>
      <c r="E21" s="22" t="s">
        <v>91</v>
      </c>
      <c r="F21" s="22" t="s">
        <v>32</v>
      </c>
      <c r="G21" s="37" t="s">
        <v>123</v>
      </c>
      <c r="H21" s="35" t="s">
        <v>124</v>
      </c>
      <c r="I21" s="22" t="s">
        <v>94</v>
      </c>
      <c r="J21" s="22">
        <v>45</v>
      </c>
      <c r="K21" s="22">
        <v>1475</v>
      </c>
      <c r="L21" s="22">
        <v>1475</v>
      </c>
      <c r="M21" s="22"/>
      <c r="N21" s="22"/>
      <c r="O21" s="22"/>
      <c r="P21" s="22"/>
      <c r="Q21" s="22" t="s">
        <v>125</v>
      </c>
      <c r="R21" s="22" t="s">
        <v>126</v>
      </c>
      <c r="S21" s="57" t="s">
        <v>127</v>
      </c>
      <c r="T21" s="57" t="s">
        <v>128</v>
      </c>
      <c r="U21" s="63" t="s">
        <v>40</v>
      </c>
      <c r="V21" s="24" t="s">
        <v>41</v>
      </c>
      <c r="W21" s="22"/>
      <c r="X21" s="64"/>
    </row>
    <row r="22" s="5" customFormat="1" ht="118" spans="1:24">
      <c r="A22" s="22">
        <v>16</v>
      </c>
      <c r="B22" s="22" t="s">
        <v>129</v>
      </c>
      <c r="C22" s="22" t="s">
        <v>130</v>
      </c>
      <c r="D22" s="22" t="s">
        <v>30</v>
      </c>
      <c r="E22" s="22" t="s">
        <v>91</v>
      </c>
      <c r="F22" s="22" t="s">
        <v>131</v>
      </c>
      <c r="G22" s="37" t="s">
        <v>123</v>
      </c>
      <c r="H22" s="35" t="s">
        <v>132</v>
      </c>
      <c r="I22" s="22" t="s">
        <v>94</v>
      </c>
      <c r="J22" s="22">
        <v>14</v>
      </c>
      <c r="K22" s="22">
        <v>451.563682</v>
      </c>
      <c r="L22" s="22">
        <v>451.563682</v>
      </c>
      <c r="M22" s="22"/>
      <c r="N22" s="22"/>
      <c r="O22" s="22"/>
      <c r="P22" s="22"/>
      <c r="Q22" s="22" t="s">
        <v>125</v>
      </c>
      <c r="R22" s="22" t="s">
        <v>126</v>
      </c>
      <c r="S22" s="57" t="s">
        <v>133</v>
      </c>
      <c r="T22" s="57" t="s">
        <v>128</v>
      </c>
      <c r="U22" s="63" t="s">
        <v>40</v>
      </c>
      <c r="V22" s="24" t="s">
        <v>41</v>
      </c>
      <c r="W22" s="22"/>
      <c r="X22" s="64"/>
    </row>
    <row r="23" s="5" customFormat="1" ht="118" spans="1:24">
      <c r="A23" s="22">
        <v>17</v>
      </c>
      <c r="B23" s="22" t="s">
        <v>134</v>
      </c>
      <c r="C23" s="23" t="s">
        <v>135</v>
      </c>
      <c r="D23" s="22" t="s">
        <v>30</v>
      </c>
      <c r="E23" s="22" t="s">
        <v>106</v>
      </c>
      <c r="F23" s="22" t="s">
        <v>32</v>
      </c>
      <c r="G23" s="37" t="s">
        <v>123</v>
      </c>
      <c r="H23" s="35" t="s">
        <v>136</v>
      </c>
      <c r="I23" s="22" t="s">
        <v>94</v>
      </c>
      <c r="J23" s="22">
        <v>1</v>
      </c>
      <c r="K23" s="22">
        <v>310</v>
      </c>
      <c r="L23" s="22">
        <v>310</v>
      </c>
      <c r="M23" s="22"/>
      <c r="N23" s="22"/>
      <c r="O23" s="22"/>
      <c r="P23" s="22"/>
      <c r="Q23" s="22" t="s">
        <v>125</v>
      </c>
      <c r="R23" s="22" t="s">
        <v>126</v>
      </c>
      <c r="S23" s="57" t="s">
        <v>137</v>
      </c>
      <c r="T23" s="57" t="s">
        <v>138</v>
      </c>
      <c r="U23" s="63" t="s">
        <v>40</v>
      </c>
      <c r="V23" s="24" t="s">
        <v>41</v>
      </c>
      <c r="W23" s="22"/>
      <c r="X23" s="64"/>
    </row>
    <row r="24" s="5" customFormat="1" ht="101" spans="1:24">
      <c r="A24" s="22">
        <v>18</v>
      </c>
      <c r="B24" s="22" t="s">
        <v>139</v>
      </c>
      <c r="C24" s="22" t="s">
        <v>140</v>
      </c>
      <c r="D24" s="22" t="s">
        <v>30</v>
      </c>
      <c r="E24" s="22" t="s">
        <v>44</v>
      </c>
      <c r="F24" s="22" t="s">
        <v>32</v>
      </c>
      <c r="G24" s="37" t="s">
        <v>123</v>
      </c>
      <c r="H24" s="38" t="s">
        <v>141</v>
      </c>
      <c r="I24" s="22" t="s">
        <v>63</v>
      </c>
      <c r="J24" s="22">
        <v>1000</v>
      </c>
      <c r="K24" s="22">
        <v>10</v>
      </c>
      <c r="L24" s="22">
        <v>10</v>
      </c>
      <c r="M24" s="22"/>
      <c r="N24" s="23"/>
      <c r="O24" s="23"/>
      <c r="P24" s="23"/>
      <c r="Q24" s="22" t="s">
        <v>125</v>
      </c>
      <c r="R24" s="22" t="s">
        <v>126</v>
      </c>
      <c r="S24" s="57" t="s">
        <v>142</v>
      </c>
      <c r="T24" s="34" t="s">
        <v>143</v>
      </c>
      <c r="U24" s="63" t="s">
        <v>40</v>
      </c>
      <c r="V24" s="24" t="s">
        <v>41</v>
      </c>
      <c r="W24" s="22"/>
      <c r="X24" s="64"/>
    </row>
    <row r="25" s="5" customFormat="1" ht="168" spans="1:24">
      <c r="A25" s="22">
        <v>19</v>
      </c>
      <c r="B25" s="22" t="s">
        <v>144</v>
      </c>
      <c r="C25" s="22" t="s">
        <v>145</v>
      </c>
      <c r="D25" s="24" t="s">
        <v>30</v>
      </c>
      <c r="E25" s="22" t="s">
        <v>52</v>
      </c>
      <c r="F25" s="22" t="s">
        <v>32</v>
      </c>
      <c r="G25" s="37" t="s">
        <v>123</v>
      </c>
      <c r="H25" s="38" t="s">
        <v>146</v>
      </c>
      <c r="I25" s="22" t="s">
        <v>47</v>
      </c>
      <c r="J25" s="22">
        <v>70</v>
      </c>
      <c r="K25" s="22">
        <v>25.4</v>
      </c>
      <c r="L25" s="22">
        <v>25.4</v>
      </c>
      <c r="M25" s="22"/>
      <c r="N25" s="23"/>
      <c r="O25" s="23"/>
      <c r="P25" s="23"/>
      <c r="Q25" s="22" t="s">
        <v>125</v>
      </c>
      <c r="R25" s="22" t="s">
        <v>126</v>
      </c>
      <c r="S25" s="57" t="s">
        <v>147</v>
      </c>
      <c r="T25" s="34" t="s">
        <v>143</v>
      </c>
      <c r="U25" s="63" t="s">
        <v>40</v>
      </c>
      <c r="V25" s="24" t="s">
        <v>41</v>
      </c>
      <c r="W25" s="22"/>
      <c r="X25" s="64"/>
    </row>
    <row r="26" s="5" customFormat="1" ht="101" spans="1:24">
      <c r="A26" s="22">
        <v>20</v>
      </c>
      <c r="B26" s="22" t="s">
        <v>148</v>
      </c>
      <c r="C26" s="22" t="s">
        <v>149</v>
      </c>
      <c r="D26" s="24" t="s">
        <v>30</v>
      </c>
      <c r="E26" s="22" t="s">
        <v>44</v>
      </c>
      <c r="F26" s="22" t="s">
        <v>32</v>
      </c>
      <c r="G26" s="37" t="s">
        <v>123</v>
      </c>
      <c r="H26" s="38" t="s">
        <v>150</v>
      </c>
      <c r="I26" s="22" t="s">
        <v>63</v>
      </c>
      <c r="J26" s="22">
        <v>30</v>
      </c>
      <c r="K26" s="22">
        <v>1.5</v>
      </c>
      <c r="L26" s="22">
        <v>1.5</v>
      </c>
      <c r="M26" s="22"/>
      <c r="N26" s="23"/>
      <c r="O26" s="23"/>
      <c r="P26" s="23"/>
      <c r="Q26" s="22" t="s">
        <v>125</v>
      </c>
      <c r="R26" s="22" t="s">
        <v>126</v>
      </c>
      <c r="S26" s="57" t="s">
        <v>151</v>
      </c>
      <c r="T26" s="34" t="s">
        <v>143</v>
      </c>
      <c r="U26" s="63" t="s">
        <v>40</v>
      </c>
      <c r="V26" s="24" t="s">
        <v>41</v>
      </c>
      <c r="W26" s="22"/>
      <c r="X26" s="64"/>
    </row>
    <row r="27" s="7" customFormat="1" ht="135" spans="1:23">
      <c r="A27" s="22">
        <v>21</v>
      </c>
      <c r="B27" s="22" t="s">
        <v>152</v>
      </c>
      <c r="C27" s="23" t="s">
        <v>153</v>
      </c>
      <c r="D27" s="24" t="s">
        <v>30</v>
      </c>
      <c r="E27" s="23" t="s">
        <v>154</v>
      </c>
      <c r="F27" s="23" t="s">
        <v>155</v>
      </c>
      <c r="G27" s="22" t="s">
        <v>156</v>
      </c>
      <c r="H27" s="39" t="s">
        <v>157</v>
      </c>
      <c r="I27" s="22" t="s">
        <v>35</v>
      </c>
      <c r="J27" s="49">
        <v>600</v>
      </c>
      <c r="K27" s="23">
        <v>230</v>
      </c>
      <c r="L27" s="23">
        <v>230</v>
      </c>
      <c r="M27" s="53"/>
      <c r="N27" s="53"/>
      <c r="O27" s="53"/>
      <c r="P27" s="53"/>
      <c r="Q27" s="37" t="s">
        <v>158</v>
      </c>
      <c r="R27" s="37" t="s">
        <v>159</v>
      </c>
      <c r="S27" s="58" t="s">
        <v>160</v>
      </c>
      <c r="T27" s="47" t="s">
        <v>161</v>
      </c>
      <c r="U27" s="63" t="s">
        <v>40</v>
      </c>
      <c r="V27" s="24" t="s">
        <v>41</v>
      </c>
      <c r="W27" s="65"/>
    </row>
    <row r="28" s="5" customFormat="1" ht="101" spans="1:23">
      <c r="A28" s="22">
        <v>22</v>
      </c>
      <c r="B28" s="22" t="s">
        <v>162</v>
      </c>
      <c r="C28" s="25" t="s">
        <v>163</v>
      </c>
      <c r="D28" s="24" t="s">
        <v>30</v>
      </c>
      <c r="E28" s="22" t="s">
        <v>44</v>
      </c>
      <c r="F28" s="25" t="s">
        <v>32</v>
      </c>
      <c r="G28" s="25" t="s">
        <v>164</v>
      </c>
      <c r="H28" s="40" t="s">
        <v>165</v>
      </c>
      <c r="I28" s="25" t="s">
        <v>63</v>
      </c>
      <c r="J28" s="50">
        <v>800</v>
      </c>
      <c r="K28" s="51">
        <v>8</v>
      </c>
      <c r="L28" s="51">
        <v>8</v>
      </c>
      <c r="M28" s="51"/>
      <c r="N28" s="51"/>
      <c r="O28" s="51"/>
      <c r="P28" s="51"/>
      <c r="Q28" s="37" t="s">
        <v>158</v>
      </c>
      <c r="R28" s="37" t="s">
        <v>159</v>
      </c>
      <c r="S28" s="59" t="s">
        <v>166</v>
      </c>
      <c r="T28" s="60" t="s">
        <v>167</v>
      </c>
      <c r="U28" s="63" t="s">
        <v>40</v>
      </c>
      <c r="V28" s="24" t="s">
        <v>41</v>
      </c>
      <c r="W28" s="66"/>
    </row>
    <row r="29" s="5" customFormat="1" ht="101" spans="1:23">
      <c r="A29" s="22">
        <v>23</v>
      </c>
      <c r="B29" s="22" t="s">
        <v>168</v>
      </c>
      <c r="C29" s="25" t="s">
        <v>169</v>
      </c>
      <c r="D29" s="24" t="s">
        <v>30</v>
      </c>
      <c r="E29" s="22" t="s">
        <v>52</v>
      </c>
      <c r="F29" s="25" t="s">
        <v>32</v>
      </c>
      <c r="G29" s="25" t="s">
        <v>164</v>
      </c>
      <c r="H29" s="40" t="s">
        <v>170</v>
      </c>
      <c r="I29" s="25" t="s">
        <v>71</v>
      </c>
      <c r="J29" s="50">
        <v>110</v>
      </c>
      <c r="K29" s="51">
        <v>6.5</v>
      </c>
      <c r="L29" s="51">
        <v>6.5</v>
      </c>
      <c r="M29" s="51"/>
      <c r="N29" s="51"/>
      <c r="O29" s="51"/>
      <c r="P29" s="51"/>
      <c r="Q29" s="37" t="s">
        <v>158</v>
      </c>
      <c r="R29" s="37" t="s">
        <v>159</v>
      </c>
      <c r="S29" s="59" t="s">
        <v>171</v>
      </c>
      <c r="T29" s="60" t="s">
        <v>167</v>
      </c>
      <c r="U29" s="63" t="s">
        <v>40</v>
      </c>
      <c r="V29" s="24" t="s">
        <v>41</v>
      </c>
      <c r="W29" s="66"/>
    </row>
    <row r="30" s="5" customFormat="1" ht="101" spans="1:23">
      <c r="A30" s="22">
        <v>24</v>
      </c>
      <c r="B30" s="22" t="s">
        <v>172</v>
      </c>
      <c r="C30" s="25" t="s">
        <v>163</v>
      </c>
      <c r="D30" s="24" t="s">
        <v>30</v>
      </c>
      <c r="E30" s="22" t="s">
        <v>44</v>
      </c>
      <c r="F30" s="25" t="s">
        <v>32</v>
      </c>
      <c r="G30" s="25" t="s">
        <v>164</v>
      </c>
      <c r="H30" s="40" t="s">
        <v>173</v>
      </c>
      <c r="I30" s="25" t="s">
        <v>63</v>
      </c>
      <c r="J30" s="50">
        <v>80</v>
      </c>
      <c r="K30" s="51">
        <v>4</v>
      </c>
      <c r="L30" s="51">
        <v>4</v>
      </c>
      <c r="M30" s="51"/>
      <c r="N30" s="51"/>
      <c r="O30" s="51"/>
      <c r="P30" s="51"/>
      <c r="Q30" s="37" t="s">
        <v>158</v>
      </c>
      <c r="R30" s="37" t="s">
        <v>159</v>
      </c>
      <c r="S30" s="59" t="s">
        <v>174</v>
      </c>
      <c r="T30" s="60" t="s">
        <v>167</v>
      </c>
      <c r="U30" s="63" t="s">
        <v>40</v>
      </c>
      <c r="V30" s="24" t="s">
        <v>41</v>
      </c>
      <c r="W30" s="66"/>
    </row>
    <row r="31" s="5" customFormat="1" ht="142" customHeight="1" spans="1:23">
      <c r="A31" s="22">
        <v>25</v>
      </c>
      <c r="B31" s="22" t="s">
        <v>175</v>
      </c>
      <c r="C31" s="25" t="s">
        <v>176</v>
      </c>
      <c r="D31" s="24" t="s">
        <v>30</v>
      </c>
      <c r="E31" s="41" t="s">
        <v>99</v>
      </c>
      <c r="F31" s="25" t="s">
        <v>155</v>
      </c>
      <c r="G31" s="25" t="s">
        <v>177</v>
      </c>
      <c r="H31" s="40" t="s">
        <v>178</v>
      </c>
      <c r="I31" s="25" t="s">
        <v>94</v>
      </c>
      <c r="J31" s="50">
        <v>2</v>
      </c>
      <c r="K31" s="51">
        <v>120</v>
      </c>
      <c r="L31" s="51">
        <v>120</v>
      </c>
      <c r="M31" s="51"/>
      <c r="N31" s="51"/>
      <c r="O31" s="51"/>
      <c r="P31" s="51"/>
      <c r="Q31" s="37" t="s">
        <v>158</v>
      </c>
      <c r="R31" s="37" t="s">
        <v>159</v>
      </c>
      <c r="S31" s="58" t="s">
        <v>179</v>
      </c>
      <c r="T31" s="47" t="s">
        <v>180</v>
      </c>
      <c r="U31" s="63" t="s">
        <v>40</v>
      </c>
      <c r="V31" s="24" t="s">
        <v>41</v>
      </c>
      <c r="W31" s="67"/>
    </row>
    <row r="32" s="7" customFormat="1" ht="118" spans="1:23">
      <c r="A32" s="22">
        <v>26</v>
      </c>
      <c r="B32" s="22" t="s">
        <v>181</v>
      </c>
      <c r="C32" s="24" t="s">
        <v>182</v>
      </c>
      <c r="D32" s="24" t="s">
        <v>30</v>
      </c>
      <c r="E32" s="24" t="s">
        <v>91</v>
      </c>
      <c r="F32" s="24" t="s">
        <v>32</v>
      </c>
      <c r="G32" s="24" t="s">
        <v>183</v>
      </c>
      <c r="H32" s="42" t="s">
        <v>184</v>
      </c>
      <c r="I32" s="24" t="s">
        <v>185</v>
      </c>
      <c r="J32" s="24">
        <v>1</v>
      </c>
      <c r="K32" s="24">
        <v>260</v>
      </c>
      <c r="L32" s="24">
        <v>260</v>
      </c>
      <c r="M32" s="24"/>
      <c r="N32" s="24"/>
      <c r="O32" s="24"/>
      <c r="P32" s="24"/>
      <c r="Q32" s="24" t="s">
        <v>186</v>
      </c>
      <c r="R32" s="24" t="s">
        <v>187</v>
      </c>
      <c r="S32" s="34" t="s">
        <v>188</v>
      </c>
      <c r="T32" s="34" t="s">
        <v>189</v>
      </c>
      <c r="U32" s="63" t="s">
        <v>40</v>
      </c>
      <c r="V32" s="24" t="s">
        <v>41</v>
      </c>
      <c r="W32" s="68"/>
    </row>
    <row r="33" s="7" customFormat="1" ht="118" spans="1:23">
      <c r="A33" s="22">
        <v>27</v>
      </c>
      <c r="B33" s="22" t="s">
        <v>190</v>
      </c>
      <c r="C33" s="24" t="s">
        <v>191</v>
      </c>
      <c r="D33" s="24" t="s">
        <v>30</v>
      </c>
      <c r="E33" s="24" t="s">
        <v>99</v>
      </c>
      <c r="F33" s="24" t="s">
        <v>32</v>
      </c>
      <c r="G33" s="24" t="s">
        <v>183</v>
      </c>
      <c r="H33" s="42" t="s">
        <v>192</v>
      </c>
      <c r="I33" s="24" t="s">
        <v>35</v>
      </c>
      <c r="J33" s="24">
        <v>2500</v>
      </c>
      <c r="K33" s="24">
        <v>750</v>
      </c>
      <c r="L33" s="24">
        <v>750</v>
      </c>
      <c r="M33" s="24"/>
      <c r="N33" s="24"/>
      <c r="O33" s="24"/>
      <c r="P33" s="24"/>
      <c r="Q33" s="24" t="s">
        <v>186</v>
      </c>
      <c r="R33" s="24" t="s">
        <v>187</v>
      </c>
      <c r="S33" s="34" t="s">
        <v>193</v>
      </c>
      <c r="T33" s="34" t="s">
        <v>189</v>
      </c>
      <c r="U33" s="63" t="s">
        <v>40</v>
      </c>
      <c r="V33" s="24" t="s">
        <v>41</v>
      </c>
      <c r="W33" s="68"/>
    </row>
    <row r="34" s="8" customFormat="1" ht="135" spans="1:23">
      <c r="A34" s="22">
        <v>28</v>
      </c>
      <c r="B34" s="22" t="s">
        <v>194</v>
      </c>
      <c r="C34" s="22" t="s">
        <v>195</v>
      </c>
      <c r="D34" s="22" t="s">
        <v>30</v>
      </c>
      <c r="E34" s="22" t="s">
        <v>31</v>
      </c>
      <c r="F34" s="22" t="s">
        <v>32</v>
      </c>
      <c r="G34" s="22" t="s">
        <v>183</v>
      </c>
      <c r="H34" s="34" t="s">
        <v>196</v>
      </c>
      <c r="I34" s="22" t="s">
        <v>35</v>
      </c>
      <c r="J34" s="22">
        <v>900</v>
      </c>
      <c r="K34" s="22">
        <v>270</v>
      </c>
      <c r="L34" s="22">
        <v>270</v>
      </c>
      <c r="M34" s="22"/>
      <c r="N34" s="22"/>
      <c r="O34" s="22"/>
      <c r="P34" s="22"/>
      <c r="Q34" s="22" t="s">
        <v>186</v>
      </c>
      <c r="R34" s="22" t="s">
        <v>187</v>
      </c>
      <c r="S34" s="34" t="s">
        <v>197</v>
      </c>
      <c r="T34" s="34" t="s">
        <v>189</v>
      </c>
      <c r="U34" s="63" t="s">
        <v>40</v>
      </c>
      <c r="V34" s="24" t="s">
        <v>41</v>
      </c>
      <c r="W34" s="68"/>
    </row>
    <row r="35" s="8" customFormat="1" ht="135" spans="1:23">
      <c r="A35" s="22">
        <v>29</v>
      </c>
      <c r="B35" s="22" t="s">
        <v>198</v>
      </c>
      <c r="C35" s="26" t="s">
        <v>199</v>
      </c>
      <c r="D35" s="22" t="s">
        <v>30</v>
      </c>
      <c r="E35" s="22" t="s">
        <v>91</v>
      </c>
      <c r="F35" s="26" t="s">
        <v>32</v>
      </c>
      <c r="G35" s="26" t="s">
        <v>200</v>
      </c>
      <c r="H35" s="43" t="s">
        <v>201</v>
      </c>
      <c r="I35" s="26" t="s">
        <v>35</v>
      </c>
      <c r="J35" s="26">
        <v>600</v>
      </c>
      <c r="K35" s="26">
        <v>470</v>
      </c>
      <c r="L35" s="26">
        <v>470</v>
      </c>
      <c r="M35" s="26"/>
      <c r="N35" s="26"/>
      <c r="O35" s="26"/>
      <c r="P35" s="26"/>
      <c r="Q35" s="26" t="s">
        <v>186</v>
      </c>
      <c r="R35" s="26" t="s">
        <v>187</v>
      </c>
      <c r="S35" s="34" t="s">
        <v>202</v>
      </c>
      <c r="T35" s="34" t="s">
        <v>203</v>
      </c>
      <c r="U35" s="63" t="s">
        <v>40</v>
      </c>
      <c r="V35" s="24" t="s">
        <v>41</v>
      </c>
      <c r="W35" s="68"/>
    </row>
    <row r="36" s="8" customFormat="1" ht="118" spans="1:23">
      <c r="A36" s="22">
        <v>30</v>
      </c>
      <c r="B36" s="22" t="s">
        <v>204</v>
      </c>
      <c r="C36" s="26" t="s">
        <v>205</v>
      </c>
      <c r="D36" s="22" t="s">
        <v>30</v>
      </c>
      <c r="E36" s="22" t="s">
        <v>91</v>
      </c>
      <c r="F36" s="26" t="s">
        <v>32</v>
      </c>
      <c r="G36" s="26" t="s">
        <v>183</v>
      </c>
      <c r="H36" s="43" t="s">
        <v>206</v>
      </c>
      <c r="I36" s="26" t="s">
        <v>63</v>
      </c>
      <c r="J36" s="26">
        <v>550</v>
      </c>
      <c r="K36" s="26">
        <v>120</v>
      </c>
      <c r="L36" s="26">
        <v>120</v>
      </c>
      <c r="M36" s="26"/>
      <c r="N36" s="26"/>
      <c r="O36" s="26"/>
      <c r="P36" s="26"/>
      <c r="Q36" s="26" t="s">
        <v>186</v>
      </c>
      <c r="R36" s="26" t="s">
        <v>187</v>
      </c>
      <c r="S36" s="34" t="s">
        <v>207</v>
      </c>
      <c r="T36" s="34" t="s">
        <v>189</v>
      </c>
      <c r="U36" s="63" t="s">
        <v>40</v>
      </c>
      <c r="V36" s="24" t="s">
        <v>41</v>
      </c>
      <c r="W36" s="22"/>
    </row>
    <row r="37" s="8" customFormat="1" ht="135" spans="1:23">
      <c r="A37" s="22">
        <v>31</v>
      </c>
      <c r="B37" s="22" t="s">
        <v>208</v>
      </c>
      <c r="C37" s="26" t="s">
        <v>209</v>
      </c>
      <c r="D37" s="26" t="s">
        <v>210</v>
      </c>
      <c r="E37" s="22" t="s">
        <v>91</v>
      </c>
      <c r="F37" s="26" t="s">
        <v>32</v>
      </c>
      <c r="G37" s="26" t="s">
        <v>211</v>
      </c>
      <c r="H37" s="43" t="s">
        <v>212</v>
      </c>
      <c r="I37" s="26" t="s">
        <v>63</v>
      </c>
      <c r="J37" s="26">
        <v>3000</v>
      </c>
      <c r="K37" s="26">
        <v>650</v>
      </c>
      <c r="L37" s="26">
        <v>650</v>
      </c>
      <c r="M37" s="26"/>
      <c r="N37" s="26"/>
      <c r="O37" s="26"/>
      <c r="P37" s="26"/>
      <c r="Q37" s="26" t="s">
        <v>186</v>
      </c>
      <c r="R37" s="26" t="s">
        <v>187</v>
      </c>
      <c r="S37" s="34" t="s">
        <v>213</v>
      </c>
      <c r="T37" s="34" t="s">
        <v>214</v>
      </c>
      <c r="U37" s="63" t="s">
        <v>40</v>
      </c>
      <c r="V37" s="24" t="s">
        <v>41</v>
      </c>
      <c r="W37" s="22"/>
    </row>
    <row r="38" s="8" customFormat="1" ht="135" spans="1:23">
      <c r="A38" s="22">
        <v>32</v>
      </c>
      <c r="B38" s="22" t="s">
        <v>215</v>
      </c>
      <c r="C38" s="22" t="s">
        <v>216</v>
      </c>
      <c r="D38" s="22" t="s">
        <v>30</v>
      </c>
      <c r="E38" s="22" t="s">
        <v>44</v>
      </c>
      <c r="F38" s="22" t="s">
        <v>32</v>
      </c>
      <c r="G38" s="22" t="s">
        <v>217</v>
      </c>
      <c r="H38" s="34" t="s">
        <v>218</v>
      </c>
      <c r="I38" s="22" t="s">
        <v>63</v>
      </c>
      <c r="J38" s="22">
        <v>750</v>
      </c>
      <c r="K38" s="22">
        <v>4.975</v>
      </c>
      <c r="L38" s="22">
        <v>4.975</v>
      </c>
      <c r="M38" s="22"/>
      <c r="N38" s="22"/>
      <c r="O38" s="22"/>
      <c r="P38" s="22"/>
      <c r="Q38" s="22" t="s">
        <v>186</v>
      </c>
      <c r="R38" s="22" t="s">
        <v>187</v>
      </c>
      <c r="S38" s="34" t="s">
        <v>219</v>
      </c>
      <c r="T38" s="34" t="s">
        <v>143</v>
      </c>
      <c r="U38" s="63" t="s">
        <v>40</v>
      </c>
      <c r="V38" s="24" t="s">
        <v>41</v>
      </c>
      <c r="W38" s="22"/>
    </row>
    <row r="39" s="7" customFormat="1" ht="135" spans="1:23">
      <c r="A39" s="22">
        <v>33</v>
      </c>
      <c r="B39" s="22" t="s">
        <v>220</v>
      </c>
      <c r="C39" s="24" t="s">
        <v>221</v>
      </c>
      <c r="D39" s="24" t="s">
        <v>30</v>
      </c>
      <c r="E39" s="24" t="s">
        <v>52</v>
      </c>
      <c r="F39" s="24" t="s">
        <v>32</v>
      </c>
      <c r="G39" s="24" t="s">
        <v>217</v>
      </c>
      <c r="H39" s="42" t="s">
        <v>222</v>
      </c>
      <c r="I39" s="24" t="s">
        <v>71</v>
      </c>
      <c r="J39" s="24">
        <v>220</v>
      </c>
      <c r="K39" s="24">
        <v>13.06</v>
      </c>
      <c r="L39" s="24">
        <v>13.06</v>
      </c>
      <c r="M39" s="24"/>
      <c r="N39" s="24"/>
      <c r="O39" s="24"/>
      <c r="P39" s="24"/>
      <c r="Q39" s="24" t="s">
        <v>186</v>
      </c>
      <c r="R39" s="24" t="s">
        <v>187</v>
      </c>
      <c r="S39" s="42" t="s">
        <v>223</v>
      </c>
      <c r="T39" s="42" t="s">
        <v>143</v>
      </c>
      <c r="U39" s="63" t="s">
        <v>40</v>
      </c>
      <c r="V39" s="24" t="s">
        <v>41</v>
      </c>
      <c r="W39" s="24"/>
    </row>
    <row r="40" s="7" customFormat="1" ht="118" spans="1:23">
      <c r="A40" s="22">
        <v>34</v>
      </c>
      <c r="B40" s="22" t="s">
        <v>224</v>
      </c>
      <c r="C40" s="24" t="s">
        <v>225</v>
      </c>
      <c r="D40" s="24" t="s">
        <v>30</v>
      </c>
      <c r="E40" s="24" t="s">
        <v>44</v>
      </c>
      <c r="F40" s="24" t="s">
        <v>32</v>
      </c>
      <c r="G40" s="24" t="s">
        <v>217</v>
      </c>
      <c r="H40" s="42" t="s">
        <v>226</v>
      </c>
      <c r="I40" s="24" t="s">
        <v>63</v>
      </c>
      <c r="J40" s="24">
        <v>40</v>
      </c>
      <c r="K40" s="24">
        <v>2</v>
      </c>
      <c r="L40" s="24">
        <v>2</v>
      </c>
      <c r="M40" s="24"/>
      <c r="N40" s="24"/>
      <c r="O40" s="24"/>
      <c r="P40" s="24"/>
      <c r="Q40" s="24" t="s">
        <v>186</v>
      </c>
      <c r="R40" s="24" t="s">
        <v>187</v>
      </c>
      <c r="S40" s="42" t="s">
        <v>227</v>
      </c>
      <c r="T40" s="42" t="s">
        <v>143</v>
      </c>
      <c r="U40" s="63" t="s">
        <v>40</v>
      </c>
      <c r="V40" s="24" t="s">
        <v>41</v>
      </c>
      <c r="W40" s="24"/>
    </row>
    <row r="41" s="5" customFormat="1" ht="101" spans="1:23">
      <c r="A41" s="22">
        <v>35</v>
      </c>
      <c r="B41" s="22" t="s">
        <v>228</v>
      </c>
      <c r="C41" s="22" t="s">
        <v>229</v>
      </c>
      <c r="D41" s="24" t="s">
        <v>30</v>
      </c>
      <c r="E41" s="22" t="s">
        <v>44</v>
      </c>
      <c r="F41" s="22" t="s">
        <v>32</v>
      </c>
      <c r="G41" s="22" t="s">
        <v>230</v>
      </c>
      <c r="H41" s="35" t="s">
        <v>231</v>
      </c>
      <c r="I41" s="22" t="s">
        <v>47</v>
      </c>
      <c r="J41" s="50">
        <v>18</v>
      </c>
      <c r="K41" s="22">
        <v>0.645</v>
      </c>
      <c r="L41" s="22">
        <v>0.645</v>
      </c>
      <c r="M41" s="22"/>
      <c r="N41" s="22"/>
      <c r="O41" s="22"/>
      <c r="P41" s="22"/>
      <c r="Q41" s="22" t="s">
        <v>232</v>
      </c>
      <c r="R41" s="22" t="s">
        <v>233</v>
      </c>
      <c r="S41" s="34" t="s">
        <v>234</v>
      </c>
      <c r="T41" s="34" t="s">
        <v>235</v>
      </c>
      <c r="U41" s="63" t="s">
        <v>40</v>
      </c>
      <c r="V41" s="24" t="s">
        <v>41</v>
      </c>
      <c r="W41" s="22"/>
    </row>
    <row r="42" s="5" customFormat="1" ht="152" spans="1:23">
      <c r="A42" s="22">
        <v>36</v>
      </c>
      <c r="B42" s="22" t="s">
        <v>236</v>
      </c>
      <c r="C42" s="22" t="s">
        <v>237</v>
      </c>
      <c r="D42" s="24" t="s">
        <v>30</v>
      </c>
      <c r="E42" s="22" t="s">
        <v>52</v>
      </c>
      <c r="F42" s="22" t="s">
        <v>32</v>
      </c>
      <c r="G42" s="22" t="s">
        <v>230</v>
      </c>
      <c r="H42" s="35" t="s">
        <v>238</v>
      </c>
      <c r="I42" s="22" t="s">
        <v>239</v>
      </c>
      <c r="J42" s="50">
        <v>3</v>
      </c>
      <c r="K42" s="22">
        <v>3.9</v>
      </c>
      <c r="L42" s="22">
        <v>3.9</v>
      </c>
      <c r="M42" s="22"/>
      <c r="N42" s="22"/>
      <c r="O42" s="22"/>
      <c r="P42" s="22"/>
      <c r="Q42" s="22" t="s">
        <v>232</v>
      </c>
      <c r="R42" s="22" t="s">
        <v>233</v>
      </c>
      <c r="S42" s="34" t="s">
        <v>240</v>
      </c>
      <c r="T42" s="34" t="s">
        <v>235</v>
      </c>
      <c r="U42" s="63" t="s">
        <v>40</v>
      </c>
      <c r="V42" s="24" t="s">
        <v>41</v>
      </c>
      <c r="W42" s="22"/>
    </row>
    <row r="43" s="5" customFormat="1" ht="168" spans="1:23">
      <c r="A43" s="22">
        <v>37</v>
      </c>
      <c r="B43" s="22" t="s">
        <v>241</v>
      </c>
      <c r="C43" s="22" t="s">
        <v>242</v>
      </c>
      <c r="D43" s="24" t="s">
        <v>30</v>
      </c>
      <c r="E43" s="22" t="s">
        <v>99</v>
      </c>
      <c r="F43" s="22" t="s">
        <v>32</v>
      </c>
      <c r="G43" s="22" t="s">
        <v>230</v>
      </c>
      <c r="H43" s="35" t="s">
        <v>243</v>
      </c>
      <c r="I43" s="22" t="s">
        <v>244</v>
      </c>
      <c r="J43" s="22">
        <v>65</v>
      </c>
      <c r="K43" s="22">
        <v>1730</v>
      </c>
      <c r="L43" s="22">
        <v>1730</v>
      </c>
      <c r="M43" s="22"/>
      <c r="N43" s="22"/>
      <c r="O43" s="22"/>
      <c r="P43" s="22"/>
      <c r="Q43" s="22" t="s">
        <v>232</v>
      </c>
      <c r="R43" s="22" t="s">
        <v>233</v>
      </c>
      <c r="S43" s="34" t="s">
        <v>245</v>
      </c>
      <c r="T43" s="34" t="s">
        <v>246</v>
      </c>
      <c r="U43" s="63" t="s">
        <v>40</v>
      </c>
      <c r="V43" s="24" t="s">
        <v>41</v>
      </c>
      <c r="W43" s="22"/>
    </row>
    <row r="44" s="5" customFormat="1" ht="168" spans="1:23">
      <c r="A44" s="22">
        <v>38</v>
      </c>
      <c r="B44" s="22" t="s">
        <v>247</v>
      </c>
      <c r="C44" s="22" t="s">
        <v>248</v>
      </c>
      <c r="D44" s="24" t="s">
        <v>30</v>
      </c>
      <c r="E44" s="22" t="s">
        <v>249</v>
      </c>
      <c r="F44" s="22" t="s">
        <v>32</v>
      </c>
      <c r="G44" s="22" t="s">
        <v>230</v>
      </c>
      <c r="H44" s="35" t="s">
        <v>250</v>
      </c>
      <c r="I44" s="22" t="s">
        <v>35</v>
      </c>
      <c r="J44" s="22">
        <v>3900</v>
      </c>
      <c r="K44" s="22">
        <v>1270</v>
      </c>
      <c r="L44" s="22">
        <v>1270</v>
      </c>
      <c r="M44" s="22"/>
      <c r="N44" s="22"/>
      <c r="O44" s="22"/>
      <c r="P44" s="22"/>
      <c r="Q44" s="22" t="s">
        <v>232</v>
      </c>
      <c r="R44" s="22" t="s">
        <v>233</v>
      </c>
      <c r="S44" s="34" t="s">
        <v>251</v>
      </c>
      <c r="T44" s="34" t="s">
        <v>252</v>
      </c>
      <c r="U44" s="63" t="s">
        <v>40</v>
      </c>
      <c r="V44" s="24" t="s">
        <v>41</v>
      </c>
      <c r="W44" s="22"/>
    </row>
    <row r="45" s="5" customFormat="1" ht="152" spans="1:23">
      <c r="A45" s="22">
        <v>39</v>
      </c>
      <c r="B45" s="22" t="s">
        <v>253</v>
      </c>
      <c r="C45" s="22" t="s">
        <v>254</v>
      </c>
      <c r="D45" s="24" t="s">
        <v>30</v>
      </c>
      <c r="E45" s="22" t="s">
        <v>255</v>
      </c>
      <c r="F45" s="22" t="s">
        <v>32</v>
      </c>
      <c r="G45" s="22" t="s">
        <v>256</v>
      </c>
      <c r="H45" s="35" t="s">
        <v>257</v>
      </c>
      <c r="I45" s="22" t="s">
        <v>258</v>
      </c>
      <c r="J45" s="22">
        <v>6</v>
      </c>
      <c r="K45" s="22">
        <v>600</v>
      </c>
      <c r="L45" s="22">
        <v>600</v>
      </c>
      <c r="M45" s="22"/>
      <c r="N45" s="22"/>
      <c r="O45" s="22"/>
      <c r="P45" s="22"/>
      <c r="Q45" s="22" t="s">
        <v>232</v>
      </c>
      <c r="R45" s="22" t="s">
        <v>233</v>
      </c>
      <c r="S45" s="34" t="s">
        <v>259</v>
      </c>
      <c r="T45" s="34" t="s">
        <v>260</v>
      </c>
      <c r="U45" s="63" t="s">
        <v>40</v>
      </c>
      <c r="V45" s="24" t="s">
        <v>41</v>
      </c>
      <c r="W45" s="22"/>
    </row>
    <row r="46" s="6" customFormat="1" ht="168" spans="1:23">
      <c r="A46" s="22">
        <v>40</v>
      </c>
      <c r="B46" s="22" t="s">
        <v>261</v>
      </c>
      <c r="C46" s="22" t="s">
        <v>262</v>
      </c>
      <c r="D46" s="24" t="s">
        <v>30</v>
      </c>
      <c r="E46" s="22" t="s">
        <v>263</v>
      </c>
      <c r="F46" s="22" t="s">
        <v>32</v>
      </c>
      <c r="G46" s="37" t="s">
        <v>264</v>
      </c>
      <c r="H46" s="35" t="s">
        <v>265</v>
      </c>
      <c r="I46" s="22" t="s">
        <v>185</v>
      </c>
      <c r="J46" s="22">
        <v>1</v>
      </c>
      <c r="K46" s="22">
        <v>144</v>
      </c>
      <c r="L46" s="22">
        <v>144</v>
      </c>
      <c r="M46" s="22"/>
      <c r="N46" s="22"/>
      <c r="O46" s="22"/>
      <c r="P46" s="22"/>
      <c r="Q46" s="22" t="s">
        <v>266</v>
      </c>
      <c r="R46" s="22" t="s">
        <v>267</v>
      </c>
      <c r="S46" s="57" t="s">
        <v>268</v>
      </c>
      <c r="T46" s="57" t="s">
        <v>269</v>
      </c>
      <c r="U46" s="63" t="s">
        <v>40</v>
      </c>
      <c r="V46" s="24" t="s">
        <v>41</v>
      </c>
      <c r="W46" s="22"/>
    </row>
    <row r="47" s="5" customFormat="1" ht="101" spans="1:23">
      <c r="A47" s="22">
        <v>41</v>
      </c>
      <c r="B47" s="22" t="s">
        <v>270</v>
      </c>
      <c r="C47" s="22" t="s">
        <v>271</v>
      </c>
      <c r="D47" s="24" t="s">
        <v>30</v>
      </c>
      <c r="E47" s="22" t="s">
        <v>272</v>
      </c>
      <c r="F47" s="22" t="s">
        <v>32</v>
      </c>
      <c r="G47" s="22" t="s">
        <v>273</v>
      </c>
      <c r="H47" s="34" t="s">
        <v>274</v>
      </c>
      <c r="I47" s="22" t="s">
        <v>47</v>
      </c>
      <c r="J47" s="22">
        <v>40</v>
      </c>
      <c r="K47" s="22">
        <v>10</v>
      </c>
      <c r="L47" s="22"/>
      <c r="M47" s="22"/>
      <c r="N47" s="22"/>
      <c r="O47" s="22"/>
      <c r="P47" s="22">
        <v>10</v>
      </c>
      <c r="Q47" s="22" t="s">
        <v>266</v>
      </c>
      <c r="R47" s="22" t="s">
        <v>267</v>
      </c>
      <c r="S47" s="34" t="s">
        <v>275</v>
      </c>
      <c r="T47" s="34" t="s">
        <v>276</v>
      </c>
      <c r="U47" s="63" t="s">
        <v>40</v>
      </c>
      <c r="V47" s="24" t="s">
        <v>41</v>
      </c>
      <c r="W47" s="22"/>
    </row>
    <row r="48" s="3" customFormat="1" ht="30" customHeight="1" spans="1:23">
      <c r="A48" s="19" t="s">
        <v>277</v>
      </c>
      <c r="B48" s="19"/>
      <c r="C48" s="20"/>
      <c r="D48" s="21">
        <f>COUNT(A49:A55)</f>
        <v>7</v>
      </c>
      <c r="E48" s="21"/>
      <c r="F48" s="21"/>
      <c r="G48" s="21"/>
      <c r="H48" s="33"/>
      <c r="I48" s="21"/>
      <c r="J48" s="48"/>
      <c r="K48" s="21">
        <f t="shared" ref="K48:P48" si="2">SUM(K49:K55)</f>
        <v>208.24</v>
      </c>
      <c r="L48" s="21">
        <f t="shared" si="2"/>
        <v>0</v>
      </c>
      <c r="M48" s="21">
        <f t="shared" si="2"/>
        <v>208.24</v>
      </c>
      <c r="N48" s="21">
        <f t="shared" si="2"/>
        <v>0</v>
      </c>
      <c r="O48" s="21">
        <f t="shared" si="2"/>
        <v>0</v>
      </c>
      <c r="P48" s="21">
        <f t="shared" si="2"/>
        <v>0</v>
      </c>
      <c r="Q48" s="21"/>
      <c r="R48" s="21"/>
      <c r="S48" s="33"/>
      <c r="T48" s="33"/>
      <c r="U48" s="21"/>
      <c r="V48" s="21"/>
      <c r="W48" s="21"/>
    </row>
    <row r="49" s="9" customFormat="1" ht="152" spans="1:23">
      <c r="A49" s="24">
        <v>42</v>
      </c>
      <c r="B49" s="22" t="s">
        <v>278</v>
      </c>
      <c r="C49" s="24" t="s">
        <v>279</v>
      </c>
      <c r="D49" s="24" t="s">
        <v>280</v>
      </c>
      <c r="E49" s="24" t="s">
        <v>281</v>
      </c>
      <c r="F49" s="24" t="s">
        <v>32</v>
      </c>
      <c r="G49" s="42" t="s">
        <v>45</v>
      </c>
      <c r="H49" s="42" t="s">
        <v>282</v>
      </c>
      <c r="I49" s="24" t="s">
        <v>239</v>
      </c>
      <c r="J49" s="24">
        <v>50</v>
      </c>
      <c r="K49" s="24">
        <v>2.52</v>
      </c>
      <c r="L49" s="24"/>
      <c r="M49" s="24">
        <v>2.52</v>
      </c>
      <c r="N49" s="24"/>
      <c r="O49" s="24"/>
      <c r="P49" s="24"/>
      <c r="Q49" s="61" t="s">
        <v>36</v>
      </c>
      <c r="R49" s="61" t="s">
        <v>37</v>
      </c>
      <c r="S49" s="62" t="s">
        <v>283</v>
      </c>
      <c r="T49" s="62" t="s">
        <v>284</v>
      </c>
      <c r="U49" s="63" t="s">
        <v>40</v>
      </c>
      <c r="V49" s="24" t="s">
        <v>41</v>
      </c>
      <c r="W49" s="24"/>
    </row>
    <row r="50" s="9" customFormat="1" ht="118" spans="1:23">
      <c r="A50" s="24">
        <v>43</v>
      </c>
      <c r="B50" s="22" t="s">
        <v>285</v>
      </c>
      <c r="C50" s="24" t="s">
        <v>286</v>
      </c>
      <c r="D50" s="24" t="s">
        <v>280</v>
      </c>
      <c r="E50" s="24" t="s">
        <v>287</v>
      </c>
      <c r="F50" s="24" t="s">
        <v>32</v>
      </c>
      <c r="G50" s="42" t="s">
        <v>45</v>
      </c>
      <c r="H50" s="42" t="s">
        <v>288</v>
      </c>
      <c r="I50" s="24" t="s">
        <v>239</v>
      </c>
      <c r="J50" s="24">
        <v>2</v>
      </c>
      <c r="K50" s="24">
        <v>0.3</v>
      </c>
      <c r="L50" s="24"/>
      <c r="M50" s="24">
        <v>0.3</v>
      </c>
      <c r="N50" s="24"/>
      <c r="O50" s="24"/>
      <c r="P50" s="24"/>
      <c r="Q50" s="61" t="s">
        <v>36</v>
      </c>
      <c r="R50" s="61" t="s">
        <v>37</v>
      </c>
      <c r="S50" s="62" t="s">
        <v>289</v>
      </c>
      <c r="T50" s="62" t="s">
        <v>290</v>
      </c>
      <c r="U50" s="63" t="s">
        <v>40</v>
      </c>
      <c r="V50" s="24" t="s">
        <v>41</v>
      </c>
      <c r="W50" s="24"/>
    </row>
    <row r="51" s="6" customFormat="1" ht="168" spans="1:23">
      <c r="A51" s="24">
        <v>44</v>
      </c>
      <c r="B51" s="22" t="s">
        <v>291</v>
      </c>
      <c r="C51" s="22" t="s">
        <v>292</v>
      </c>
      <c r="D51" s="24" t="s">
        <v>280</v>
      </c>
      <c r="E51" s="22" t="s">
        <v>281</v>
      </c>
      <c r="F51" s="22" t="s">
        <v>32</v>
      </c>
      <c r="G51" s="44" t="s">
        <v>293</v>
      </c>
      <c r="H51" s="38" t="s">
        <v>294</v>
      </c>
      <c r="I51" s="22" t="s">
        <v>239</v>
      </c>
      <c r="J51" s="22">
        <v>35</v>
      </c>
      <c r="K51" s="22">
        <v>2.5</v>
      </c>
      <c r="L51" s="22"/>
      <c r="M51" s="22">
        <v>2.5</v>
      </c>
      <c r="N51" s="22"/>
      <c r="O51" s="22"/>
      <c r="P51" s="22"/>
      <c r="Q51" s="22" t="s">
        <v>64</v>
      </c>
      <c r="R51" s="22" t="s">
        <v>65</v>
      </c>
      <c r="S51" s="34" t="s">
        <v>295</v>
      </c>
      <c r="T51" s="34" t="s">
        <v>284</v>
      </c>
      <c r="U51" s="63" t="s">
        <v>40</v>
      </c>
      <c r="V51" s="24" t="s">
        <v>41</v>
      </c>
      <c r="W51" s="22"/>
    </row>
    <row r="52" s="6" customFormat="1" ht="152" spans="1:24">
      <c r="A52" s="24">
        <v>45</v>
      </c>
      <c r="B52" s="22" t="s">
        <v>296</v>
      </c>
      <c r="C52" s="22" t="s">
        <v>297</v>
      </c>
      <c r="D52" s="24" t="s">
        <v>280</v>
      </c>
      <c r="E52" s="45" t="s">
        <v>281</v>
      </c>
      <c r="F52" s="46" t="s">
        <v>32</v>
      </c>
      <c r="G52" s="45" t="s">
        <v>298</v>
      </c>
      <c r="H52" s="38" t="s">
        <v>299</v>
      </c>
      <c r="I52" s="44" t="s">
        <v>239</v>
      </c>
      <c r="J52" s="44">
        <v>53</v>
      </c>
      <c r="K52" s="52">
        <v>3.56</v>
      </c>
      <c r="L52" s="52"/>
      <c r="M52" s="52">
        <v>3.56</v>
      </c>
      <c r="N52" s="54"/>
      <c r="O52" s="54"/>
      <c r="P52" s="54"/>
      <c r="Q52" s="22" t="s">
        <v>125</v>
      </c>
      <c r="R52" s="22" t="s">
        <v>126</v>
      </c>
      <c r="S52" s="38" t="s">
        <v>300</v>
      </c>
      <c r="T52" s="38" t="s">
        <v>301</v>
      </c>
      <c r="U52" s="63" t="s">
        <v>40</v>
      </c>
      <c r="V52" s="24" t="s">
        <v>41</v>
      </c>
      <c r="W52" s="38"/>
      <c r="X52" s="69"/>
    </row>
    <row r="53" s="10" customFormat="1" ht="152" spans="1:23">
      <c r="A53" s="24">
        <v>46</v>
      </c>
      <c r="B53" s="22" t="s">
        <v>302</v>
      </c>
      <c r="C53" s="25" t="s">
        <v>303</v>
      </c>
      <c r="D53" s="24" t="s">
        <v>280</v>
      </c>
      <c r="E53" s="45" t="s">
        <v>281</v>
      </c>
      <c r="F53" s="25" t="s">
        <v>32</v>
      </c>
      <c r="G53" s="25" t="s">
        <v>164</v>
      </c>
      <c r="H53" s="47" t="s">
        <v>304</v>
      </c>
      <c r="I53" s="22" t="s">
        <v>239</v>
      </c>
      <c r="J53" s="23">
        <v>108</v>
      </c>
      <c r="K53" s="23">
        <v>6</v>
      </c>
      <c r="L53" s="23"/>
      <c r="M53" s="23">
        <v>6</v>
      </c>
      <c r="N53" s="23"/>
      <c r="O53" s="23"/>
      <c r="P53" s="23"/>
      <c r="Q53" s="37" t="s">
        <v>158</v>
      </c>
      <c r="R53" s="37" t="s">
        <v>159</v>
      </c>
      <c r="S53" s="34" t="s">
        <v>305</v>
      </c>
      <c r="T53" s="34" t="s">
        <v>284</v>
      </c>
      <c r="U53" s="63" t="s">
        <v>40</v>
      </c>
      <c r="V53" s="24" t="s">
        <v>41</v>
      </c>
      <c r="W53" s="23"/>
    </row>
    <row r="54" s="6" customFormat="1" ht="101" spans="1:23">
      <c r="A54" s="24">
        <v>47</v>
      </c>
      <c r="B54" s="22" t="s">
        <v>306</v>
      </c>
      <c r="C54" s="22" t="s">
        <v>307</v>
      </c>
      <c r="D54" s="24" t="s">
        <v>280</v>
      </c>
      <c r="E54" s="45" t="s">
        <v>281</v>
      </c>
      <c r="F54" s="22" t="s">
        <v>32</v>
      </c>
      <c r="G54" s="22" t="s">
        <v>230</v>
      </c>
      <c r="H54" s="35" t="s">
        <v>308</v>
      </c>
      <c r="I54" s="22" t="s">
        <v>239</v>
      </c>
      <c r="J54" s="22">
        <v>15</v>
      </c>
      <c r="K54" s="22">
        <v>1.96</v>
      </c>
      <c r="L54" s="22"/>
      <c r="M54" s="22">
        <v>1.96</v>
      </c>
      <c r="N54" s="22"/>
      <c r="O54" s="22"/>
      <c r="P54" s="22"/>
      <c r="Q54" s="22" t="s">
        <v>232</v>
      </c>
      <c r="R54" s="22" t="s">
        <v>233</v>
      </c>
      <c r="S54" s="34" t="s">
        <v>309</v>
      </c>
      <c r="T54" s="34" t="s">
        <v>235</v>
      </c>
      <c r="U54" s="63" t="s">
        <v>40</v>
      </c>
      <c r="V54" s="24" t="s">
        <v>41</v>
      </c>
      <c r="W54" s="22"/>
    </row>
    <row r="55" s="6" customFormat="1" ht="135" spans="1:23">
      <c r="A55" s="24">
        <v>48</v>
      </c>
      <c r="B55" s="22" t="s">
        <v>310</v>
      </c>
      <c r="C55" s="22" t="s">
        <v>311</v>
      </c>
      <c r="D55" s="24" t="s">
        <v>280</v>
      </c>
      <c r="E55" s="22" t="s">
        <v>312</v>
      </c>
      <c r="F55" s="22" t="s">
        <v>32</v>
      </c>
      <c r="G55" s="44" t="s">
        <v>273</v>
      </c>
      <c r="H55" s="38" t="s">
        <v>313</v>
      </c>
      <c r="I55" s="22" t="s">
        <v>239</v>
      </c>
      <c r="J55" s="22">
        <v>319</v>
      </c>
      <c r="K55" s="22">
        <v>191.4</v>
      </c>
      <c r="L55" s="22"/>
      <c r="M55" s="22">
        <v>191.4</v>
      </c>
      <c r="N55" s="22"/>
      <c r="O55" s="22"/>
      <c r="P55" s="22"/>
      <c r="Q55" s="22" t="s">
        <v>314</v>
      </c>
      <c r="R55" s="22" t="s">
        <v>315</v>
      </c>
      <c r="S55" s="34" t="s">
        <v>316</v>
      </c>
      <c r="T55" s="34" t="s">
        <v>317</v>
      </c>
      <c r="U55" s="63" t="s">
        <v>40</v>
      </c>
      <c r="V55" s="24" t="s">
        <v>41</v>
      </c>
      <c r="W55" s="22"/>
    </row>
    <row r="56" s="3" customFormat="1" ht="30" customHeight="1" spans="1:23">
      <c r="A56" s="27" t="s">
        <v>318</v>
      </c>
      <c r="B56" s="28"/>
      <c r="C56" s="29"/>
      <c r="D56" s="21">
        <f>COUNT(A57:A90)</f>
        <v>34</v>
      </c>
      <c r="E56" s="21"/>
      <c r="F56" s="21"/>
      <c r="G56" s="21"/>
      <c r="H56" s="33"/>
      <c r="I56" s="21"/>
      <c r="J56" s="48"/>
      <c r="K56" s="21">
        <f t="shared" ref="K56:P56" si="3">SUM(K57:K90)</f>
        <v>11347.31</v>
      </c>
      <c r="L56" s="21">
        <f t="shared" si="3"/>
        <v>0</v>
      </c>
      <c r="M56" s="21">
        <f t="shared" si="3"/>
        <v>11347.31</v>
      </c>
      <c r="N56" s="21">
        <f t="shared" si="3"/>
        <v>0</v>
      </c>
      <c r="O56" s="21">
        <f t="shared" si="3"/>
        <v>0</v>
      </c>
      <c r="P56" s="21">
        <f t="shared" si="3"/>
        <v>0</v>
      </c>
      <c r="Q56" s="21"/>
      <c r="R56" s="21"/>
      <c r="S56" s="33"/>
      <c r="T56" s="33"/>
      <c r="U56" s="21"/>
      <c r="V56" s="21"/>
      <c r="W56" s="21"/>
    </row>
    <row r="57" s="6" customFormat="1" ht="168" spans="1:23">
      <c r="A57" s="22">
        <v>49</v>
      </c>
      <c r="B57" s="22" t="s">
        <v>319</v>
      </c>
      <c r="C57" s="22" t="s">
        <v>320</v>
      </c>
      <c r="D57" s="22" t="s">
        <v>210</v>
      </c>
      <c r="E57" s="22" t="s">
        <v>321</v>
      </c>
      <c r="F57" s="22" t="s">
        <v>32</v>
      </c>
      <c r="G57" s="34" t="s">
        <v>33</v>
      </c>
      <c r="H57" s="34" t="s">
        <v>322</v>
      </c>
      <c r="I57" s="22" t="s">
        <v>35</v>
      </c>
      <c r="J57" s="22">
        <v>4000</v>
      </c>
      <c r="K57" s="22">
        <v>187.9</v>
      </c>
      <c r="L57" s="22"/>
      <c r="M57" s="22">
        <v>187.9</v>
      </c>
      <c r="N57" s="22"/>
      <c r="O57" s="22"/>
      <c r="P57" s="22"/>
      <c r="Q57" s="37" t="s">
        <v>36</v>
      </c>
      <c r="R57" s="37" t="s">
        <v>37</v>
      </c>
      <c r="S57" s="57" t="s">
        <v>323</v>
      </c>
      <c r="T57" s="57" t="s">
        <v>324</v>
      </c>
      <c r="U57" s="63" t="s">
        <v>40</v>
      </c>
      <c r="V57" s="24" t="s">
        <v>41</v>
      </c>
      <c r="W57" s="22"/>
    </row>
    <row r="58" s="6" customFormat="1" ht="118" spans="1:23">
      <c r="A58" s="22">
        <v>50</v>
      </c>
      <c r="B58" s="22" t="s">
        <v>325</v>
      </c>
      <c r="C58" s="22" t="s">
        <v>326</v>
      </c>
      <c r="D58" s="24" t="s">
        <v>210</v>
      </c>
      <c r="E58" s="24" t="s">
        <v>321</v>
      </c>
      <c r="F58" s="22" t="s">
        <v>32</v>
      </c>
      <c r="G58" s="37" t="s">
        <v>327</v>
      </c>
      <c r="H58" s="35" t="s">
        <v>328</v>
      </c>
      <c r="I58" s="22" t="s">
        <v>329</v>
      </c>
      <c r="J58" s="22">
        <v>23.814</v>
      </c>
      <c r="K58" s="22">
        <v>1711.98</v>
      </c>
      <c r="L58" s="22"/>
      <c r="M58" s="22">
        <v>1711.98</v>
      </c>
      <c r="N58" s="22"/>
      <c r="O58" s="22"/>
      <c r="P58" s="22"/>
      <c r="Q58" s="22" t="s">
        <v>64</v>
      </c>
      <c r="R58" s="22" t="s">
        <v>65</v>
      </c>
      <c r="S58" s="34" t="s">
        <v>330</v>
      </c>
      <c r="T58" s="34" t="s">
        <v>331</v>
      </c>
      <c r="U58" s="63" t="s">
        <v>40</v>
      </c>
      <c r="V58" s="24" t="s">
        <v>41</v>
      </c>
      <c r="W58" s="22"/>
    </row>
    <row r="59" s="6" customFormat="1" ht="118" spans="1:23">
      <c r="A59" s="22">
        <v>51</v>
      </c>
      <c r="B59" s="22" t="s">
        <v>332</v>
      </c>
      <c r="C59" s="22" t="s">
        <v>333</v>
      </c>
      <c r="D59" s="24" t="s">
        <v>210</v>
      </c>
      <c r="E59" s="24" t="s">
        <v>321</v>
      </c>
      <c r="F59" s="22" t="s">
        <v>32</v>
      </c>
      <c r="G59" s="37" t="s">
        <v>334</v>
      </c>
      <c r="H59" s="35" t="s">
        <v>335</v>
      </c>
      <c r="I59" s="22" t="s">
        <v>329</v>
      </c>
      <c r="J59" s="22">
        <v>11</v>
      </c>
      <c r="K59" s="22">
        <v>890</v>
      </c>
      <c r="L59" s="22"/>
      <c r="M59" s="22">
        <v>890</v>
      </c>
      <c r="N59" s="22"/>
      <c r="O59" s="22"/>
      <c r="P59" s="22"/>
      <c r="Q59" s="22" t="s">
        <v>64</v>
      </c>
      <c r="R59" s="22" t="s">
        <v>65</v>
      </c>
      <c r="S59" s="34" t="s">
        <v>336</v>
      </c>
      <c r="T59" s="34" t="s">
        <v>337</v>
      </c>
      <c r="U59" s="63" t="s">
        <v>40</v>
      </c>
      <c r="V59" s="24" t="s">
        <v>41</v>
      </c>
      <c r="W59" s="22"/>
    </row>
    <row r="60" s="6" customFormat="1" ht="118" spans="1:23">
      <c r="A60" s="22">
        <v>52</v>
      </c>
      <c r="B60" s="22" t="s">
        <v>338</v>
      </c>
      <c r="C60" s="22" t="s">
        <v>339</v>
      </c>
      <c r="D60" s="24" t="s">
        <v>210</v>
      </c>
      <c r="E60" s="22" t="s">
        <v>340</v>
      </c>
      <c r="F60" s="22" t="s">
        <v>32</v>
      </c>
      <c r="G60" s="22" t="s">
        <v>341</v>
      </c>
      <c r="H60" s="34" t="s">
        <v>342</v>
      </c>
      <c r="I60" s="22" t="s">
        <v>185</v>
      </c>
      <c r="J60" s="22">
        <v>892</v>
      </c>
      <c r="K60" s="22">
        <v>278.96</v>
      </c>
      <c r="L60" s="22"/>
      <c r="M60" s="22">
        <v>278.96</v>
      </c>
      <c r="N60" s="22"/>
      <c r="O60" s="22"/>
      <c r="P60" s="22"/>
      <c r="Q60" s="22" t="s">
        <v>64</v>
      </c>
      <c r="R60" s="22" t="s">
        <v>65</v>
      </c>
      <c r="S60" s="34" t="s">
        <v>343</v>
      </c>
      <c r="T60" s="34" t="s">
        <v>344</v>
      </c>
      <c r="U60" s="63" t="s">
        <v>40</v>
      </c>
      <c r="V60" s="24" t="s">
        <v>41</v>
      </c>
      <c r="W60" s="22"/>
    </row>
    <row r="61" s="6" customFormat="1" ht="118" spans="1:23">
      <c r="A61" s="22">
        <v>53</v>
      </c>
      <c r="B61" s="22" t="s">
        <v>345</v>
      </c>
      <c r="C61" s="22" t="s">
        <v>346</v>
      </c>
      <c r="D61" s="22" t="s">
        <v>210</v>
      </c>
      <c r="E61" s="22" t="s">
        <v>347</v>
      </c>
      <c r="F61" s="22" t="s">
        <v>32</v>
      </c>
      <c r="G61" s="22" t="s">
        <v>348</v>
      </c>
      <c r="H61" s="34" t="s">
        <v>349</v>
      </c>
      <c r="I61" s="22" t="s">
        <v>35</v>
      </c>
      <c r="J61" s="22">
        <v>5100</v>
      </c>
      <c r="K61" s="22">
        <v>107</v>
      </c>
      <c r="L61" s="22"/>
      <c r="M61" s="22">
        <v>107</v>
      </c>
      <c r="N61" s="22"/>
      <c r="O61" s="22"/>
      <c r="P61" s="22"/>
      <c r="Q61" s="22" t="s">
        <v>64</v>
      </c>
      <c r="R61" s="22" t="s">
        <v>65</v>
      </c>
      <c r="S61" s="34" t="s">
        <v>350</v>
      </c>
      <c r="T61" s="34" t="s">
        <v>351</v>
      </c>
      <c r="U61" s="63" t="s">
        <v>40</v>
      </c>
      <c r="V61" s="24" t="s">
        <v>41</v>
      </c>
      <c r="W61" s="22"/>
    </row>
    <row r="62" s="6" customFormat="1" ht="118" spans="1:23">
      <c r="A62" s="22">
        <v>54</v>
      </c>
      <c r="B62" s="22" t="s">
        <v>352</v>
      </c>
      <c r="C62" s="22" t="s">
        <v>353</v>
      </c>
      <c r="D62" s="22" t="s">
        <v>210</v>
      </c>
      <c r="E62" s="22" t="s">
        <v>321</v>
      </c>
      <c r="F62" s="22" t="s">
        <v>32</v>
      </c>
      <c r="G62" s="22" t="s">
        <v>327</v>
      </c>
      <c r="H62" s="34" t="s">
        <v>354</v>
      </c>
      <c r="I62" s="22" t="s">
        <v>35</v>
      </c>
      <c r="J62" s="22">
        <v>4000</v>
      </c>
      <c r="K62" s="22">
        <v>83</v>
      </c>
      <c r="L62" s="22"/>
      <c r="M62" s="22">
        <v>83</v>
      </c>
      <c r="N62" s="22"/>
      <c r="O62" s="22"/>
      <c r="P62" s="22"/>
      <c r="Q62" s="22" t="s">
        <v>64</v>
      </c>
      <c r="R62" s="22" t="s">
        <v>65</v>
      </c>
      <c r="S62" s="34" t="s">
        <v>355</v>
      </c>
      <c r="T62" s="34" t="s">
        <v>356</v>
      </c>
      <c r="U62" s="63" t="s">
        <v>40</v>
      </c>
      <c r="V62" s="24" t="s">
        <v>41</v>
      </c>
      <c r="W62" s="22"/>
    </row>
    <row r="63" s="6" customFormat="1" ht="118" spans="1:23">
      <c r="A63" s="22">
        <v>55</v>
      </c>
      <c r="B63" s="22" t="s">
        <v>357</v>
      </c>
      <c r="C63" s="22" t="s">
        <v>358</v>
      </c>
      <c r="D63" s="22" t="s">
        <v>210</v>
      </c>
      <c r="E63" s="22" t="s">
        <v>347</v>
      </c>
      <c r="F63" s="22" t="s">
        <v>32</v>
      </c>
      <c r="G63" s="44" t="s">
        <v>359</v>
      </c>
      <c r="H63" s="38" t="s">
        <v>360</v>
      </c>
      <c r="I63" s="22" t="s">
        <v>361</v>
      </c>
      <c r="J63" s="22">
        <v>2500</v>
      </c>
      <c r="K63" s="22">
        <v>36.9</v>
      </c>
      <c r="L63" s="22"/>
      <c r="M63" s="22">
        <v>36.9</v>
      </c>
      <c r="N63" s="22"/>
      <c r="O63" s="22"/>
      <c r="P63" s="22"/>
      <c r="Q63" s="22" t="s">
        <v>64</v>
      </c>
      <c r="R63" s="22" t="s">
        <v>65</v>
      </c>
      <c r="S63" s="34" t="s">
        <v>362</v>
      </c>
      <c r="T63" s="34" t="s">
        <v>363</v>
      </c>
      <c r="U63" s="63" t="s">
        <v>40</v>
      </c>
      <c r="V63" s="24" t="s">
        <v>41</v>
      </c>
      <c r="W63" s="22"/>
    </row>
    <row r="64" s="6" customFormat="1" ht="168" spans="1:23">
      <c r="A64" s="22">
        <v>56</v>
      </c>
      <c r="B64" s="22" t="s">
        <v>364</v>
      </c>
      <c r="C64" s="22" t="s">
        <v>365</v>
      </c>
      <c r="D64" s="22" t="s">
        <v>210</v>
      </c>
      <c r="E64" s="36" t="s">
        <v>366</v>
      </c>
      <c r="F64" s="22" t="s">
        <v>32</v>
      </c>
      <c r="G64" s="22" t="s">
        <v>92</v>
      </c>
      <c r="H64" s="34" t="s">
        <v>367</v>
      </c>
      <c r="I64" s="22" t="s">
        <v>35</v>
      </c>
      <c r="J64" s="22">
        <v>864</v>
      </c>
      <c r="K64" s="22">
        <v>331.67</v>
      </c>
      <c r="L64" s="22"/>
      <c r="M64" s="22">
        <v>331.67</v>
      </c>
      <c r="N64" s="22"/>
      <c r="O64" s="22"/>
      <c r="P64" s="22"/>
      <c r="Q64" s="22" t="s">
        <v>64</v>
      </c>
      <c r="R64" s="22" t="s">
        <v>65</v>
      </c>
      <c r="S64" s="34" t="s">
        <v>368</v>
      </c>
      <c r="T64" s="34" t="s">
        <v>369</v>
      </c>
      <c r="U64" s="63" t="s">
        <v>40</v>
      </c>
      <c r="V64" s="24" t="s">
        <v>41</v>
      </c>
      <c r="W64" s="22"/>
    </row>
    <row r="65" s="6" customFormat="1" ht="118" spans="1:23">
      <c r="A65" s="22">
        <v>57</v>
      </c>
      <c r="B65" s="22" t="s">
        <v>370</v>
      </c>
      <c r="C65" s="22" t="s">
        <v>371</v>
      </c>
      <c r="D65" s="22" t="s">
        <v>210</v>
      </c>
      <c r="E65" s="22" t="s">
        <v>321</v>
      </c>
      <c r="F65" s="22" t="s">
        <v>32</v>
      </c>
      <c r="G65" s="22" t="s">
        <v>92</v>
      </c>
      <c r="H65" s="34" t="s">
        <v>372</v>
      </c>
      <c r="I65" s="22" t="s">
        <v>329</v>
      </c>
      <c r="J65" s="22">
        <v>2.03</v>
      </c>
      <c r="K65" s="22">
        <v>152.1</v>
      </c>
      <c r="L65" s="22"/>
      <c r="M65" s="22">
        <v>152.1</v>
      </c>
      <c r="N65" s="22"/>
      <c r="O65" s="22"/>
      <c r="P65" s="22"/>
      <c r="Q65" s="22" t="s">
        <v>64</v>
      </c>
      <c r="R65" s="22" t="s">
        <v>65</v>
      </c>
      <c r="S65" s="34" t="s">
        <v>373</v>
      </c>
      <c r="T65" s="34" t="s">
        <v>374</v>
      </c>
      <c r="U65" s="63" t="s">
        <v>40</v>
      </c>
      <c r="V65" s="24" t="s">
        <v>41</v>
      </c>
      <c r="W65" s="22"/>
    </row>
    <row r="66" s="6" customFormat="1" ht="135" spans="1:23">
      <c r="A66" s="22">
        <v>58</v>
      </c>
      <c r="B66" s="22" t="s">
        <v>375</v>
      </c>
      <c r="C66" s="22" t="s">
        <v>376</v>
      </c>
      <c r="D66" s="22" t="s">
        <v>210</v>
      </c>
      <c r="E66" s="36" t="s">
        <v>377</v>
      </c>
      <c r="F66" s="22" t="s">
        <v>32</v>
      </c>
      <c r="G66" s="22" t="s">
        <v>92</v>
      </c>
      <c r="H66" s="34" t="s">
        <v>378</v>
      </c>
      <c r="I66" s="22" t="s">
        <v>94</v>
      </c>
      <c r="J66" s="22">
        <v>60</v>
      </c>
      <c r="K66" s="22">
        <v>228</v>
      </c>
      <c r="L66" s="22"/>
      <c r="M66" s="22">
        <v>228</v>
      </c>
      <c r="N66" s="22"/>
      <c r="O66" s="22"/>
      <c r="P66" s="22"/>
      <c r="Q66" s="22" t="s">
        <v>64</v>
      </c>
      <c r="R66" s="22" t="s">
        <v>65</v>
      </c>
      <c r="S66" s="34" t="s">
        <v>379</v>
      </c>
      <c r="T66" s="34" t="s">
        <v>380</v>
      </c>
      <c r="U66" s="63" t="s">
        <v>40</v>
      </c>
      <c r="V66" s="24" t="s">
        <v>41</v>
      </c>
      <c r="W66" s="22"/>
    </row>
    <row r="67" s="6" customFormat="1" ht="101" spans="1:23">
      <c r="A67" s="22">
        <v>59</v>
      </c>
      <c r="B67" s="22" t="s">
        <v>381</v>
      </c>
      <c r="C67" s="22" t="s">
        <v>382</v>
      </c>
      <c r="D67" s="22" t="s">
        <v>210</v>
      </c>
      <c r="E67" s="22" t="s">
        <v>321</v>
      </c>
      <c r="F67" s="22" t="s">
        <v>32</v>
      </c>
      <c r="G67" s="22" t="s">
        <v>92</v>
      </c>
      <c r="H67" s="38" t="s">
        <v>383</v>
      </c>
      <c r="I67" s="22" t="s">
        <v>329</v>
      </c>
      <c r="J67" s="22">
        <v>5.41</v>
      </c>
      <c r="K67" s="22">
        <v>354.6</v>
      </c>
      <c r="L67" s="22"/>
      <c r="M67" s="22">
        <v>354.6</v>
      </c>
      <c r="N67" s="22"/>
      <c r="O67" s="22"/>
      <c r="P67" s="22"/>
      <c r="Q67" s="22" t="s">
        <v>64</v>
      </c>
      <c r="R67" s="22" t="s">
        <v>65</v>
      </c>
      <c r="S67" s="34" t="s">
        <v>384</v>
      </c>
      <c r="T67" s="34" t="s">
        <v>385</v>
      </c>
      <c r="U67" s="63" t="s">
        <v>40</v>
      </c>
      <c r="V67" s="24" t="s">
        <v>41</v>
      </c>
      <c r="W67" s="22"/>
    </row>
    <row r="68" s="6" customFormat="1" ht="135" spans="1:23">
      <c r="A68" s="22">
        <v>60</v>
      </c>
      <c r="B68" s="22" t="s">
        <v>386</v>
      </c>
      <c r="C68" s="22" t="s">
        <v>387</v>
      </c>
      <c r="D68" s="22" t="s">
        <v>210</v>
      </c>
      <c r="E68" s="22" t="s">
        <v>347</v>
      </c>
      <c r="F68" s="22" t="s">
        <v>32</v>
      </c>
      <c r="G68" s="22" t="s">
        <v>92</v>
      </c>
      <c r="H68" s="34" t="s">
        <v>388</v>
      </c>
      <c r="I68" s="22" t="s">
        <v>329</v>
      </c>
      <c r="J68" s="22">
        <v>6</v>
      </c>
      <c r="K68" s="22">
        <v>266</v>
      </c>
      <c r="L68" s="22"/>
      <c r="M68" s="22">
        <v>266</v>
      </c>
      <c r="N68" s="22"/>
      <c r="O68" s="22"/>
      <c r="P68" s="22"/>
      <c r="Q68" s="22" t="s">
        <v>64</v>
      </c>
      <c r="R68" s="22" t="s">
        <v>65</v>
      </c>
      <c r="S68" s="34" t="s">
        <v>389</v>
      </c>
      <c r="T68" s="34" t="s">
        <v>390</v>
      </c>
      <c r="U68" s="63" t="s">
        <v>40</v>
      </c>
      <c r="V68" s="24" t="s">
        <v>41</v>
      </c>
      <c r="W68" s="22"/>
    </row>
    <row r="69" s="6" customFormat="1" ht="135" spans="1:23">
      <c r="A69" s="22">
        <v>61</v>
      </c>
      <c r="B69" s="22" t="s">
        <v>391</v>
      </c>
      <c r="C69" s="22" t="s">
        <v>392</v>
      </c>
      <c r="D69" s="22" t="s">
        <v>210</v>
      </c>
      <c r="E69" s="22" t="s">
        <v>347</v>
      </c>
      <c r="F69" s="22" t="s">
        <v>32</v>
      </c>
      <c r="G69" s="22" t="s">
        <v>100</v>
      </c>
      <c r="H69" s="34" t="s">
        <v>393</v>
      </c>
      <c r="I69" s="22" t="s">
        <v>361</v>
      </c>
      <c r="J69" s="22">
        <v>12000</v>
      </c>
      <c r="K69" s="22">
        <v>543</v>
      </c>
      <c r="L69" s="22"/>
      <c r="M69" s="22">
        <v>543</v>
      </c>
      <c r="N69" s="22"/>
      <c r="O69" s="22"/>
      <c r="P69" s="22"/>
      <c r="Q69" s="22" t="s">
        <v>64</v>
      </c>
      <c r="R69" s="22" t="s">
        <v>65</v>
      </c>
      <c r="S69" s="34" t="s">
        <v>394</v>
      </c>
      <c r="T69" s="34" t="s">
        <v>395</v>
      </c>
      <c r="U69" s="63" t="s">
        <v>40</v>
      </c>
      <c r="V69" s="24" t="s">
        <v>41</v>
      </c>
      <c r="W69" s="22"/>
    </row>
    <row r="70" s="11" customFormat="1" ht="135" spans="1:24">
      <c r="A70" s="22">
        <v>62</v>
      </c>
      <c r="B70" s="22" t="s">
        <v>396</v>
      </c>
      <c r="C70" s="22" t="s">
        <v>397</v>
      </c>
      <c r="D70" s="22" t="s">
        <v>210</v>
      </c>
      <c r="E70" s="22" t="s">
        <v>321</v>
      </c>
      <c r="F70" s="22" t="s">
        <v>32</v>
      </c>
      <c r="G70" s="37" t="s">
        <v>123</v>
      </c>
      <c r="H70" s="38" t="s">
        <v>398</v>
      </c>
      <c r="I70" s="22" t="s">
        <v>244</v>
      </c>
      <c r="J70" s="22">
        <v>1</v>
      </c>
      <c r="K70" s="22">
        <v>553</v>
      </c>
      <c r="L70" s="22"/>
      <c r="M70" s="22">
        <v>553</v>
      </c>
      <c r="N70" s="23"/>
      <c r="O70" s="23"/>
      <c r="P70" s="23"/>
      <c r="Q70" s="22" t="s">
        <v>125</v>
      </c>
      <c r="R70" s="22" t="s">
        <v>126</v>
      </c>
      <c r="S70" s="57" t="s">
        <v>399</v>
      </c>
      <c r="T70" s="57" t="s">
        <v>400</v>
      </c>
      <c r="U70" s="63" t="s">
        <v>40</v>
      </c>
      <c r="V70" s="24" t="s">
        <v>41</v>
      </c>
      <c r="W70" s="23"/>
      <c r="X70" s="81"/>
    </row>
    <row r="71" s="11" customFormat="1" ht="118" spans="1:24">
      <c r="A71" s="22">
        <v>63</v>
      </c>
      <c r="B71" s="22" t="s">
        <v>401</v>
      </c>
      <c r="C71" s="22" t="s">
        <v>402</v>
      </c>
      <c r="D71" s="24" t="s">
        <v>210</v>
      </c>
      <c r="E71" s="22" t="s">
        <v>321</v>
      </c>
      <c r="F71" s="22" t="s">
        <v>32</v>
      </c>
      <c r="G71" s="37" t="s">
        <v>123</v>
      </c>
      <c r="H71" s="38" t="s">
        <v>403</v>
      </c>
      <c r="I71" s="22" t="s">
        <v>329</v>
      </c>
      <c r="J71" s="22">
        <v>4.5</v>
      </c>
      <c r="K71" s="22">
        <v>379</v>
      </c>
      <c r="L71" s="22"/>
      <c r="M71" s="22">
        <v>379</v>
      </c>
      <c r="N71" s="23"/>
      <c r="O71" s="23"/>
      <c r="P71" s="23"/>
      <c r="Q71" s="22" t="s">
        <v>125</v>
      </c>
      <c r="R71" s="22" t="s">
        <v>126</v>
      </c>
      <c r="S71" s="57" t="s">
        <v>404</v>
      </c>
      <c r="T71" s="57" t="s">
        <v>405</v>
      </c>
      <c r="U71" s="63" t="s">
        <v>40</v>
      </c>
      <c r="V71" s="24" t="s">
        <v>41</v>
      </c>
      <c r="W71" s="23"/>
      <c r="X71" s="81"/>
    </row>
    <row r="72" s="11" customFormat="1" ht="118" spans="1:24">
      <c r="A72" s="22">
        <v>64</v>
      </c>
      <c r="B72" s="22" t="s">
        <v>406</v>
      </c>
      <c r="C72" s="22" t="s">
        <v>407</v>
      </c>
      <c r="D72" s="24" t="s">
        <v>210</v>
      </c>
      <c r="E72" s="22" t="s">
        <v>321</v>
      </c>
      <c r="F72" s="22" t="s">
        <v>32</v>
      </c>
      <c r="G72" s="37" t="s">
        <v>123</v>
      </c>
      <c r="H72" s="38" t="s">
        <v>408</v>
      </c>
      <c r="I72" s="22" t="s">
        <v>329</v>
      </c>
      <c r="J72" s="22">
        <v>1.2</v>
      </c>
      <c r="K72" s="22">
        <v>132</v>
      </c>
      <c r="L72" s="22"/>
      <c r="M72" s="22">
        <v>132</v>
      </c>
      <c r="N72" s="23"/>
      <c r="O72" s="23"/>
      <c r="P72" s="23"/>
      <c r="Q72" s="22" t="s">
        <v>125</v>
      </c>
      <c r="R72" s="22" t="s">
        <v>126</v>
      </c>
      <c r="S72" s="57" t="s">
        <v>409</v>
      </c>
      <c r="T72" s="57" t="s">
        <v>405</v>
      </c>
      <c r="U72" s="63" t="s">
        <v>40</v>
      </c>
      <c r="V72" s="24" t="s">
        <v>41</v>
      </c>
      <c r="W72" s="23"/>
      <c r="X72" s="81"/>
    </row>
    <row r="73" s="11" customFormat="1" ht="118" spans="1:24">
      <c r="A73" s="22">
        <v>65</v>
      </c>
      <c r="B73" s="22" t="s">
        <v>410</v>
      </c>
      <c r="C73" s="22" t="s">
        <v>411</v>
      </c>
      <c r="D73" s="24" t="s">
        <v>210</v>
      </c>
      <c r="E73" s="22" t="s">
        <v>321</v>
      </c>
      <c r="F73" s="22" t="s">
        <v>32</v>
      </c>
      <c r="G73" s="37" t="s">
        <v>123</v>
      </c>
      <c r="H73" s="38" t="s">
        <v>412</v>
      </c>
      <c r="I73" s="22" t="s">
        <v>329</v>
      </c>
      <c r="J73" s="22">
        <v>0.9</v>
      </c>
      <c r="K73" s="22">
        <v>80</v>
      </c>
      <c r="L73" s="22"/>
      <c r="M73" s="22">
        <v>80</v>
      </c>
      <c r="N73" s="23"/>
      <c r="O73" s="23"/>
      <c r="P73" s="23"/>
      <c r="Q73" s="22" t="s">
        <v>125</v>
      </c>
      <c r="R73" s="22" t="s">
        <v>126</v>
      </c>
      <c r="S73" s="57" t="s">
        <v>413</v>
      </c>
      <c r="T73" s="57" t="s">
        <v>405</v>
      </c>
      <c r="U73" s="63" t="s">
        <v>40</v>
      </c>
      <c r="V73" s="24" t="s">
        <v>41</v>
      </c>
      <c r="W73" s="23"/>
      <c r="X73" s="81"/>
    </row>
    <row r="74" s="11" customFormat="1" ht="118" spans="1:24">
      <c r="A74" s="22">
        <v>66</v>
      </c>
      <c r="B74" s="22" t="s">
        <v>414</v>
      </c>
      <c r="C74" s="22" t="s">
        <v>415</v>
      </c>
      <c r="D74" s="24" t="s">
        <v>210</v>
      </c>
      <c r="E74" s="22" t="s">
        <v>321</v>
      </c>
      <c r="F74" s="22" t="s">
        <v>32</v>
      </c>
      <c r="G74" s="37" t="s">
        <v>416</v>
      </c>
      <c r="H74" s="38" t="s">
        <v>417</v>
      </c>
      <c r="I74" s="22" t="s">
        <v>329</v>
      </c>
      <c r="J74" s="22">
        <v>2.197</v>
      </c>
      <c r="K74" s="22">
        <v>150</v>
      </c>
      <c r="L74" s="22"/>
      <c r="M74" s="22">
        <v>150</v>
      </c>
      <c r="N74" s="23"/>
      <c r="O74" s="23"/>
      <c r="P74" s="23"/>
      <c r="Q74" s="22" t="s">
        <v>125</v>
      </c>
      <c r="R74" s="22" t="s">
        <v>126</v>
      </c>
      <c r="S74" s="57" t="s">
        <v>418</v>
      </c>
      <c r="T74" s="57" t="s">
        <v>419</v>
      </c>
      <c r="U74" s="63" t="s">
        <v>40</v>
      </c>
      <c r="V74" s="24" t="s">
        <v>41</v>
      </c>
      <c r="W74" s="23"/>
      <c r="X74" s="81"/>
    </row>
    <row r="75" s="11" customFormat="1" ht="118" spans="1:24">
      <c r="A75" s="22">
        <v>67</v>
      </c>
      <c r="B75" s="22" t="s">
        <v>420</v>
      </c>
      <c r="C75" s="22" t="s">
        <v>421</v>
      </c>
      <c r="D75" s="24" t="s">
        <v>210</v>
      </c>
      <c r="E75" s="22" t="s">
        <v>321</v>
      </c>
      <c r="F75" s="22" t="s">
        <v>32</v>
      </c>
      <c r="G75" s="37" t="s">
        <v>416</v>
      </c>
      <c r="H75" s="38" t="s">
        <v>422</v>
      </c>
      <c r="I75" s="22" t="s">
        <v>329</v>
      </c>
      <c r="J75" s="22">
        <v>1.048</v>
      </c>
      <c r="K75" s="22">
        <v>120</v>
      </c>
      <c r="L75" s="22"/>
      <c r="M75" s="22">
        <v>120</v>
      </c>
      <c r="N75" s="23"/>
      <c r="O75" s="23"/>
      <c r="P75" s="23"/>
      <c r="Q75" s="22" t="s">
        <v>125</v>
      </c>
      <c r="R75" s="22" t="s">
        <v>126</v>
      </c>
      <c r="S75" s="57" t="s">
        <v>423</v>
      </c>
      <c r="T75" s="57" t="s">
        <v>419</v>
      </c>
      <c r="U75" s="63" t="s">
        <v>40</v>
      </c>
      <c r="V75" s="24" t="s">
        <v>41</v>
      </c>
      <c r="W75" s="23"/>
      <c r="X75" s="81"/>
    </row>
    <row r="76" s="11" customFormat="1" ht="118" spans="1:24">
      <c r="A76" s="22">
        <v>68</v>
      </c>
      <c r="B76" s="22" t="s">
        <v>424</v>
      </c>
      <c r="C76" s="22" t="s">
        <v>425</v>
      </c>
      <c r="D76" s="24" t="s">
        <v>210</v>
      </c>
      <c r="E76" s="22" t="s">
        <v>321</v>
      </c>
      <c r="F76" s="22" t="s">
        <v>32</v>
      </c>
      <c r="G76" s="37" t="s">
        <v>426</v>
      </c>
      <c r="H76" s="38" t="s">
        <v>427</v>
      </c>
      <c r="I76" s="22" t="s">
        <v>329</v>
      </c>
      <c r="J76" s="22">
        <v>1.83</v>
      </c>
      <c r="K76" s="22">
        <v>185</v>
      </c>
      <c r="L76" s="22"/>
      <c r="M76" s="22">
        <v>185</v>
      </c>
      <c r="N76" s="23"/>
      <c r="O76" s="23"/>
      <c r="P76" s="23"/>
      <c r="Q76" s="22" t="s">
        <v>125</v>
      </c>
      <c r="R76" s="22" t="s">
        <v>126</v>
      </c>
      <c r="S76" s="57" t="s">
        <v>428</v>
      </c>
      <c r="T76" s="57" t="s">
        <v>429</v>
      </c>
      <c r="U76" s="63" t="s">
        <v>40</v>
      </c>
      <c r="V76" s="24" t="s">
        <v>41</v>
      </c>
      <c r="W76" s="23"/>
      <c r="X76" s="81"/>
    </row>
    <row r="77" s="11" customFormat="1" ht="118" spans="1:24">
      <c r="A77" s="22">
        <v>69</v>
      </c>
      <c r="B77" s="22" t="s">
        <v>430</v>
      </c>
      <c r="C77" s="22" t="s">
        <v>431</v>
      </c>
      <c r="D77" s="24" t="s">
        <v>210</v>
      </c>
      <c r="E77" s="22" t="s">
        <v>347</v>
      </c>
      <c r="F77" s="22" t="s">
        <v>32</v>
      </c>
      <c r="G77" s="37" t="s">
        <v>416</v>
      </c>
      <c r="H77" s="38" t="s">
        <v>432</v>
      </c>
      <c r="I77" s="22" t="s">
        <v>433</v>
      </c>
      <c r="J77" s="22">
        <v>1</v>
      </c>
      <c r="K77" s="22">
        <v>134</v>
      </c>
      <c r="L77" s="22"/>
      <c r="M77" s="22">
        <v>134</v>
      </c>
      <c r="N77" s="23"/>
      <c r="O77" s="23"/>
      <c r="P77" s="23"/>
      <c r="Q77" s="22" t="s">
        <v>125</v>
      </c>
      <c r="R77" s="22" t="s">
        <v>126</v>
      </c>
      <c r="S77" s="57" t="s">
        <v>434</v>
      </c>
      <c r="T77" s="34" t="s">
        <v>435</v>
      </c>
      <c r="U77" s="63" t="s">
        <v>40</v>
      </c>
      <c r="V77" s="24" t="s">
        <v>41</v>
      </c>
      <c r="W77" s="23"/>
      <c r="X77" s="81"/>
    </row>
    <row r="78" s="11" customFormat="1" ht="101" spans="1:24">
      <c r="A78" s="22">
        <v>70</v>
      </c>
      <c r="B78" s="22" t="s">
        <v>436</v>
      </c>
      <c r="C78" s="22" t="s">
        <v>437</v>
      </c>
      <c r="D78" s="24" t="s">
        <v>210</v>
      </c>
      <c r="E78" s="22" t="s">
        <v>347</v>
      </c>
      <c r="F78" s="22" t="s">
        <v>32</v>
      </c>
      <c r="G78" s="37" t="s">
        <v>123</v>
      </c>
      <c r="H78" s="38" t="s">
        <v>438</v>
      </c>
      <c r="I78" s="22" t="s">
        <v>433</v>
      </c>
      <c r="J78" s="22">
        <v>1</v>
      </c>
      <c r="K78" s="22">
        <v>150</v>
      </c>
      <c r="L78" s="22"/>
      <c r="M78" s="22">
        <v>150</v>
      </c>
      <c r="N78" s="23"/>
      <c r="O78" s="23"/>
      <c r="P78" s="23"/>
      <c r="Q78" s="22" t="s">
        <v>125</v>
      </c>
      <c r="R78" s="22" t="s">
        <v>126</v>
      </c>
      <c r="S78" s="57" t="s">
        <v>439</v>
      </c>
      <c r="T78" s="34" t="s">
        <v>440</v>
      </c>
      <c r="U78" s="63" t="s">
        <v>40</v>
      </c>
      <c r="V78" s="24" t="s">
        <v>41</v>
      </c>
      <c r="W78" s="23"/>
      <c r="X78" s="81"/>
    </row>
    <row r="79" s="8" customFormat="1" ht="152" spans="1:23">
      <c r="A79" s="22">
        <v>71</v>
      </c>
      <c r="B79" s="22" t="s">
        <v>441</v>
      </c>
      <c r="C79" s="70" t="s">
        <v>442</v>
      </c>
      <c r="D79" s="71" t="s">
        <v>210</v>
      </c>
      <c r="E79" s="70" t="s">
        <v>443</v>
      </c>
      <c r="F79" s="71" t="s">
        <v>32</v>
      </c>
      <c r="G79" s="73" t="s">
        <v>123</v>
      </c>
      <c r="H79" s="74" t="s">
        <v>444</v>
      </c>
      <c r="I79" s="70" t="s">
        <v>47</v>
      </c>
      <c r="J79" s="77">
        <v>334</v>
      </c>
      <c r="K79" s="77">
        <v>522.8</v>
      </c>
      <c r="L79" s="77"/>
      <c r="M79" s="77">
        <v>522.8</v>
      </c>
      <c r="N79" s="78">
        <v>0</v>
      </c>
      <c r="O79" s="78">
        <v>0</v>
      </c>
      <c r="P79" s="78">
        <v>0</v>
      </c>
      <c r="Q79" s="71" t="s">
        <v>125</v>
      </c>
      <c r="R79" s="70" t="s">
        <v>445</v>
      </c>
      <c r="S79" s="79" t="s">
        <v>446</v>
      </c>
      <c r="T79" s="73" t="s">
        <v>447</v>
      </c>
      <c r="U79" s="63" t="s">
        <v>40</v>
      </c>
      <c r="V79" s="24" t="s">
        <v>41</v>
      </c>
      <c r="W79" s="78"/>
    </row>
    <row r="80" s="10" customFormat="1" ht="101" spans="1:23">
      <c r="A80" s="22">
        <v>72</v>
      </c>
      <c r="B80" s="22" t="s">
        <v>448</v>
      </c>
      <c r="C80" s="22" t="s">
        <v>449</v>
      </c>
      <c r="D80" s="22" t="s">
        <v>210</v>
      </c>
      <c r="E80" s="25" t="s">
        <v>321</v>
      </c>
      <c r="F80" s="22" t="s">
        <v>32</v>
      </c>
      <c r="G80" s="22" t="s">
        <v>177</v>
      </c>
      <c r="H80" s="34" t="s">
        <v>450</v>
      </c>
      <c r="I80" s="22" t="s">
        <v>329</v>
      </c>
      <c r="J80" s="22">
        <v>3.1</v>
      </c>
      <c r="K80" s="72">
        <v>232.5</v>
      </c>
      <c r="L80" s="72"/>
      <c r="M80" s="72">
        <v>232.5</v>
      </c>
      <c r="N80" s="53"/>
      <c r="O80" s="53"/>
      <c r="P80" s="53"/>
      <c r="Q80" s="37" t="s">
        <v>158</v>
      </c>
      <c r="R80" s="37" t="s">
        <v>159</v>
      </c>
      <c r="S80" s="58" t="s">
        <v>451</v>
      </c>
      <c r="T80" s="80" t="s">
        <v>452</v>
      </c>
      <c r="U80" s="63" t="s">
        <v>40</v>
      </c>
      <c r="V80" s="24" t="s">
        <v>41</v>
      </c>
      <c r="W80" s="82"/>
    </row>
    <row r="81" s="10" customFormat="1" ht="101" spans="1:23">
      <c r="A81" s="22">
        <v>73</v>
      </c>
      <c r="B81" s="22" t="s">
        <v>453</v>
      </c>
      <c r="C81" s="25" t="s">
        <v>454</v>
      </c>
      <c r="D81" s="22" t="s">
        <v>210</v>
      </c>
      <c r="E81" s="25" t="s">
        <v>321</v>
      </c>
      <c r="F81" s="25" t="s">
        <v>32</v>
      </c>
      <c r="G81" s="25" t="s">
        <v>455</v>
      </c>
      <c r="H81" s="40" t="s">
        <v>456</v>
      </c>
      <c r="I81" s="25" t="s">
        <v>329</v>
      </c>
      <c r="J81" s="50">
        <v>5.2</v>
      </c>
      <c r="K81" s="51">
        <v>389.4</v>
      </c>
      <c r="L81" s="51"/>
      <c r="M81" s="51">
        <v>389.4</v>
      </c>
      <c r="N81" s="51"/>
      <c r="O81" s="51"/>
      <c r="P81" s="51"/>
      <c r="Q81" s="37" t="s">
        <v>158</v>
      </c>
      <c r="R81" s="37" t="s">
        <v>159</v>
      </c>
      <c r="S81" s="59" t="s">
        <v>457</v>
      </c>
      <c r="T81" s="60" t="s">
        <v>458</v>
      </c>
      <c r="U81" s="63" t="s">
        <v>40</v>
      </c>
      <c r="V81" s="24" t="s">
        <v>41</v>
      </c>
      <c r="W81" s="82"/>
    </row>
    <row r="82" s="10" customFormat="1" ht="101" spans="1:23">
      <c r="A82" s="22">
        <v>74</v>
      </c>
      <c r="B82" s="22" t="s">
        <v>459</v>
      </c>
      <c r="C82" s="25" t="s">
        <v>460</v>
      </c>
      <c r="D82" s="22" t="s">
        <v>210</v>
      </c>
      <c r="E82" s="75" t="s">
        <v>340</v>
      </c>
      <c r="F82" s="25" t="s">
        <v>32</v>
      </c>
      <c r="G82" s="25" t="s">
        <v>156</v>
      </c>
      <c r="H82" s="40" t="s">
        <v>461</v>
      </c>
      <c r="I82" s="25" t="s">
        <v>462</v>
      </c>
      <c r="J82" s="50">
        <v>280</v>
      </c>
      <c r="K82" s="51">
        <v>140</v>
      </c>
      <c r="L82" s="51"/>
      <c r="M82" s="51">
        <v>140</v>
      </c>
      <c r="N82" s="51"/>
      <c r="O82" s="51"/>
      <c r="P82" s="51"/>
      <c r="Q82" s="37" t="s">
        <v>158</v>
      </c>
      <c r="R82" s="37" t="s">
        <v>159</v>
      </c>
      <c r="S82" s="58" t="s">
        <v>463</v>
      </c>
      <c r="T82" s="60" t="s">
        <v>464</v>
      </c>
      <c r="U82" s="63" t="s">
        <v>40</v>
      </c>
      <c r="V82" s="24" t="s">
        <v>41</v>
      </c>
      <c r="W82" s="82"/>
    </row>
    <row r="83" s="10" customFormat="1" ht="101" spans="1:23">
      <c r="A83" s="22">
        <v>75</v>
      </c>
      <c r="B83" s="22" t="s">
        <v>465</v>
      </c>
      <c r="C83" s="72" t="s">
        <v>466</v>
      </c>
      <c r="D83" s="22" t="s">
        <v>210</v>
      </c>
      <c r="E83" s="75" t="s">
        <v>340</v>
      </c>
      <c r="F83" s="22" t="s">
        <v>32</v>
      </c>
      <c r="G83" s="22" t="s">
        <v>467</v>
      </c>
      <c r="H83" s="34" t="s">
        <v>468</v>
      </c>
      <c r="I83" s="22" t="s">
        <v>462</v>
      </c>
      <c r="J83" s="22">
        <v>120</v>
      </c>
      <c r="K83" s="72">
        <v>60</v>
      </c>
      <c r="L83" s="72"/>
      <c r="M83" s="72">
        <v>60</v>
      </c>
      <c r="N83" s="51"/>
      <c r="O83" s="51"/>
      <c r="P83" s="51"/>
      <c r="Q83" s="37" t="s">
        <v>158</v>
      </c>
      <c r="R83" s="37" t="s">
        <v>159</v>
      </c>
      <c r="S83" s="58" t="s">
        <v>469</v>
      </c>
      <c r="T83" s="80" t="s">
        <v>452</v>
      </c>
      <c r="U83" s="63" t="s">
        <v>40</v>
      </c>
      <c r="V83" s="24" t="s">
        <v>41</v>
      </c>
      <c r="W83" s="82"/>
    </row>
    <row r="84" s="8" customFormat="1" ht="101" spans="1:23">
      <c r="A84" s="22">
        <v>76</v>
      </c>
      <c r="B84" s="22" t="s">
        <v>470</v>
      </c>
      <c r="C84" s="26" t="s">
        <v>471</v>
      </c>
      <c r="D84" s="26" t="s">
        <v>210</v>
      </c>
      <c r="E84" s="26" t="s">
        <v>347</v>
      </c>
      <c r="F84" s="26" t="s">
        <v>472</v>
      </c>
      <c r="G84" s="26" t="s">
        <v>200</v>
      </c>
      <c r="H84" s="43" t="s">
        <v>473</v>
      </c>
      <c r="I84" s="26" t="s">
        <v>47</v>
      </c>
      <c r="J84" s="26">
        <v>20</v>
      </c>
      <c r="K84" s="26">
        <v>315</v>
      </c>
      <c r="L84" s="26"/>
      <c r="M84" s="26">
        <v>315</v>
      </c>
      <c r="N84" s="26"/>
      <c r="O84" s="26"/>
      <c r="P84" s="26"/>
      <c r="Q84" s="26" t="s">
        <v>186</v>
      </c>
      <c r="R84" s="26" t="s">
        <v>187</v>
      </c>
      <c r="S84" s="34" t="s">
        <v>474</v>
      </c>
      <c r="T84" s="34" t="s">
        <v>203</v>
      </c>
      <c r="U84" s="63" t="s">
        <v>40</v>
      </c>
      <c r="V84" s="24" t="s">
        <v>41</v>
      </c>
      <c r="W84" s="68"/>
    </row>
    <row r="85" s="8" customFormat="1" ht="118" spans="1:23">
      <c r="A85" s="22">
        <v>77</v>
      </c>
      <c r="B85" s="22" t="s">
        <v>475</v>
      </c>
      <c r="C85" s="26" t="s">
        <v>476</v>
      </c>
      <c r="D85" s="26" t="s">
        <v>210</v>
      </c>
      <c r="E85" s="26" t="s">
        <v>347</v>
      </c>
      <c r="F85" s="26" t="s">
        <v>32</v>
      </c>
      <c r="G85" s="26" t="s">
        <v>217</v>
      </c>
      <c r="H85" s="43" t="s">
        <v>477</v>
      </c>
      <c r="I85" s="26" t="s">
        <v>35</v>
      </c>
      <c r="J85" s="26">
        <v>14000</v>
      </c>
      <c r="K85" s="26">
        <v>350</v>
      </c>
      <c r="L85" s="26"/>
      <c r="M85" s="26">
        <v>350</v>
      </c>
      <c r="N85" s="26"/>
      <c r="O85" s="26"/>
      <c r="P85" s="26"/>
      <c r="Q85" s="26" t="s">
        <v>186</v>
      </c>
      <c r="R85" s="26" t="s">
        <v>187</v>
      </c>
      <c r="S85" s="34" t="s">
        <v>478</v>
      </c>
      <c r="T85" s="34" t="s">
        <v>479</v>
      </c>
      <c r="U85" s="63" t="s">
        <v>40</v>
      </c>
      <c r="V85" s="24" t="s">
        <v>41</v>
      </c>
      <c r="W85" s="22"/>
    </row>
    <row r="86" s="8" customFormat="1" ht="101" spans="1:23">
      <c r="A86" s="22">
        <v>78</v>
      </c>
      <c r="B86" s="22" t="s">
        <v>480</v>
      </c>
      <c r="C86" s="26" t="s">
        <v>481</v>
      </c>
      <c r="D86" s="26" t="s">
        <v>210</v>
      </c>
      <c r="E86" s="26" t="s">
        <v>340</v>
      </c>
      <c r="F86" s="26" t="s">
        <v>32</v>
      </c>
      <c r="G86" s="26" t="s">
        <v>482</v>
      </c>
      <c r="H86" s="43" t="s">
        <v>483</v>
      </c>
      <c r="I86" s="26" t="s">
        <v>244</v>
      </c>
      <c r="J86" s="26">
        <v>90</v>
      </c>
      <c r="K86" s="26">
        <v>31.5</v>
      </c>
      <c r="L86" s="26"/>
      <c r="M86" s="26">
        <v>31.5</v>
      </c>
      <c r="N86" s="26"/>
      <c r="O86" s="26"/>
      <c r="P86" s="26"/>
      <c r="Q86" s="26" t="s">
        <v>186</v>
      </c>
      <c r="R86" s="26" t="s">
        <v>187</v>
      </c>
      <c r="S86" s="34" t="s">
        <v>484</v>
      </c>
      <c r="T86" s="34" t="s">
        <v>485</v>
      </c>
      <c r="U86" s="63" t="s">
        <v>40</v>
      </c>
      <c r="V86" s="24" t="s">
        <v>41</v>
      </c>
      <c r="W86" s="22"/>
    </row>
    <row r="87" s="8" customFormat="1" ht="101" spans="1:23">
      <c r="A87" s="22">
        <v>79</v>
      </c>
      <c r="B87" s="22" t="s">
        <v>486</v>
      </c>
      <c r="C87" s="26" t="s">
        <v>487</v>
      </c>
      <c r="D87" s="26" t="s">
        <v>210</v>
      </c>
      <c r="E87" s="26" t="s">
        <v>321</v>
      </c>
      <c r="F87" s="26" t="s">
        <v>32</v>
      </c>
      <c r="G87" s="26" t="s">
        <v>482</v>
      </c>
      <c r="H87" s="43" t="s">
        <v>488</v>
      </c>
      <c r="I87" s="26" t="s">
        <v>329</v>
      </c>
      <c r="J87" s="26">
        <v>4.6</v>
      </c>
      <c r="K87" s="26">
        <v>342</v>
      </c>
      <c r="L87" s="26"/>
      <c r="M87" s="26">
        <v>342</v>
      </c>
      <c r="N87" s="26"/>
      <c r="O87" s="26"/>
      <c r="P87" s="26"/>
      <c r="Q87" s="26" t="s">
        <v>186</v>
      </c>
      <c r="R87" s="26" t="s">
        <v>187</v>
      </c>
      <c r="S87" s="34" t="s">
        <v>489</v>
      </c>
      <c r="T87" s="34" t="s">
        <v>485</v>
      </c>
      <c r="U87" s="63" t="s">
        <v>40</v>
      </c>
      <c r="V87" s="24" t="s">
        <v>41</v>
      </c>
      <c r="W87" s="22"/>
    </row>
    <row r="88" s="8" customFormat="1" ht="101" spans="1:23">
      <c r="A88" s="22">
        <v>80</v>
      </c>
      <c r="B88" s="22" t="s">
        <v>490</v>
      </c>
      <c r="C88" s="22" t="s">
        <v>491</v>
      </c>
      <c r="D88" s="22" t="s">
        <v>210</v>
      </c>
      <c r="E88" s="22" t="s">
        <v>347</v>
      </c>
      <c r="F88" s="22" t="s">
        <v>32</v>
      </c>
      <c r="G88" s="22" t="s">
        <v>183</v>
      </c>
      <c r="H88" s="34" t="s">
        <v>492</v>
      </c>
      <c r="I88" s="22" t="s">
        <v>35</v>
      </c>
      <c r="J88" s="22">
        <v>7000</v>
      </c>
      <c r="K88" s="22">
        <v>150</v>
      </c>
      <c r="L88" s="22"/>
      <c r="M88" s="22">
        <v>150</v>
      </c>
      <c r="N88" s="22"/>
      <c r="O88" s="22"/>
      <c r="P88" s="22"/>
      <c r="Q88" s="22" t="s">
        <v>186</v>
      </c>
      <c r="R88" s="22" t="s">
        <v>187</v>
      </c>
      <c r="S88" s="34" t="s">
        <v>493</v>
      </c>
      <c r="T88" s="34" t="s">
        <v>494</v>
      </c>
      <c r="U88" s="63" t="s">
        <v>40</v>
      </c>
      <c r="V88" s="24" t="s">
        <v>41</v>
      </c>
      <c r="W88" s="22"/>
    </row>
    <row r="89" s="6" customFormat="1" ht="135" spans="1:23">
      <c r="A89" s="22">
        <v>81</v>
      </c>
      <c r="B89" s="22" t="s">
        <v>495</v>
      </c>
      <c r="C89" s="22" t="s">
        <v>496</v>
      </c>
      <c r="D89" s="22" t="s">
        <v>210</v>
      </c>
      <c r="E89" s="25" t="s">
        <v>321</v>
      </c>
      <c r="F89" s="22" t="s">
        <v>32</v>
      </c>
      <c r="G89" s="22" t="s">
        <v>497</v>
      </c>
      <c r="H89" s="38" t="s">
        <v>498</v>
      </c>
      <c r="I89" s="22" t="s">
        <v>329</v>
      </c>
      <c r="J89" s="22">
        <v>20</v>
      </c>
      <c r="K89" s="22">
        <v>1260</v>
      </c>
      <c r="L89" s="22"/>
      <c r="M89" s="22">
        <v>1260</v>
      </c>
      <c r="N89" s="22"/>
      <c r="O89" s="22"/>
      <c r="P89" s="22"/>
      <c r="Q89" s="22" t="s">
        <v>232</v>
      </c>
      <c r="R89" s="22" t="s">
        <v>233</v>
      </c>
      <c r="S89" s="34" t="s">
        <v>499</v>
      </c>
      <c r="T89" s="34" t="s">
        <v>500</v>
      </c>
      <c r="U89" s="63" t="s">
        <v>40</v>
      </c>
      <c r="V89" s="24" t="s">
        <v>41</v>
      </c>
      <c r="W89" s="22"/>
    </row>
    <row r="90" s="6" customFormat="1" ht="135" spans="1:23">
      <c r="A90" s="22">
        <v>82</v>
      </c>
      <c r="B90" s="22" t="s">
        <v>501</v>
      </c>
      <c r="C90" s="22" t="s">
        <v>502</v>
      </c>
      <c r="D90" s="24" t="s">
        <v>210</v>
      </c>
      <c r="E90" s="22" t="s">
        <v>377</v>
      </c>
      <c r="F90" s="22" t="s">
        <v>32</v>
      </c>
      <c r="G90" s="22" t="s">
        <v>497</v>
      </c>
      <c r="H90" s="38" t="s">
        <v>503</v>
      </c>
      <c r="I90" s="22" t="s">
        <v>329</v>
      </c>
      <c r="J90" s="22">
        <v>15</v>
      </c>
      <c r="K90" s="22">
        <v>500</v>
      </c>
      <c r="L90" s="22"/>
      <c r="M90" s="22">
        <v>500</v>
      </c>
      <c r="N90" s="22"/>
      <c r="O90" s="22"/>
      <c r="P90" s="22"/>
      <c r="Q90" s="22" t="s">
        <v>232</v>
      </c>
      <c r="R90" s="22" t="s">
        <v>233</v>
      </c>
      <c r="S90" s="34" t="s">
        <v>504</v>
      </c>
      <c r="T90" s="34" t="s">
        <v>505</v>
      </c>
      <c r="U90" s="63" t="s">
        <v>40</v>
      </c>
      <c r="V90" s="24" t="s">
        <v>41</v>
      </c>
      <c r="W90" s="22"/>
    </row>
    <row r="91" s="3" customFormat="1" ht="30" customHeight="1" spans="1:23">
      <c r="A91" s="19" t="s">
        <v>506</v>
      </c>
      <c r="B91" s="19"/>
      <c r="C91" s="20"/>
      <c r="D91" s="21">
        <v>0</v>
      </c>
      <c r="E91" s="21"/>
      <c r="F91" s="21"/>
      <c r="G91" s="21"/>
      <c r="H91" s="33"/>
      <c r="I91" s="21"/>
      <c r="J91" s="48"/>
      <c r="K91" s="21"/>
      <c r="L91" s="21"/>
      <c r="M91" s="21"/>
      <c r="N91" s="21"/>
      <c r="O91" s="21"/>
      <c r="P91" s="21"/>
      <c r="Q91" s="21"/>
      <c r="R91" s="21"/>
      <c r="S91" s="33"/>
      <c r="T91" s="33"/>
      <c r="U91" s="21"/>
      <c r="V91" s="21"/>
      <c r="W91" s="21"/>
    </row>
    <row r="92" s="3" customFormat="1" ht="30" customHeight="1" spans="1:23">
      <c r="A92" s="19" t="s">
        <v>507</v>
      </c>
      <c r="B92" s="19"/>
      <c r="C92" s="20"/>
      <c r="D92" s="21">
        <f>COUNT(A93:A95)</f>
        <v>3</v>
      </c>
      <c r="E92" s="21"/>
      <c r="F92" s="21"/>
      <c r="G92" s="21"/>
      <c r="H92" s="33"/>
      <c r="I92" s="21"/>
      <c r="J92" s="48"/>
      <c r="K92" s="21">
        <f t="shared" ref="K92:P92" si="4">SUM(K93:K95)</f>
        <v>4347.92</v>
      </c>
      <c r="L92" s="21">
        <f t="shared" si="4"/>
        <v>0</v>
      </c>
      <c r="M92" s="21">
        <f t="shared" si="4"/>
        <v>1303.22</v>
      </c>
      <c r="N92" s="21">
        <f t="shared" si="4"/>
        <v>44.7</v>
      </c>
      <c r="O92" s="21">
        <f t="shared" si="4"/>
        <v>2400</v>
      </c>
      <c r="P92" s="21">
        <f t="shared" si="4"/>
        <v>600</v>
      </c>
      <c r="Q92" s="21"/>
      <c r="R92" s="21"/>
      <c r="S92" s="33"/>
      <c r="T92" s="33"/>
      <c r="U92" s="21"/>
      <c r="V92" s="21"/>
      <c r="W92" s="21"/>
    </row>
    <row r="93" s="5" customFormat="1" ht="118" spans="1:23">
      <c r="A93" s="22">
        <v>83</v>
      </c>
      <c r="B93" s="22" t="s">
        <v>508</v>
      </c>
      <c r="C93" s="23" t="s">
        <v>509</v>
      </c>
      <c r="D93" s="22" t="s">
        <v>510</v>
      </c>
      <c r="E93" s="22" t="s">
        <v>511</v>
      </c>
      <c r="F93" s="22" t="s">
        <v>32</v>
      </c>
      <c r="G93" s="44" t="s">
        <v>273</v>
      </c>
      <c r="H93" s="38" t="s">
        <v>512</v>
      </c>
      <c r="I93" s="22" t="s">
        <v>239</v>
      </c>
      <c r="J93" s="22">
        <v>149</v>
      </c>
      <c r="K93" s="22">
        <v>44.7</v>
      </c>
      <c r="L93" s="22"/>
      <c r="M93" s="22"/>
      <c r="N93" s="22">
        <v>44.7</v>
      </c>
      <c r="O93" s="22"/>
      <c r="P93" s="22"/>
      <c r="Q93" s="22" t="s">
        <v>513</v>
      </c>
      <c r="R93" s="22" t="s">
        <v>514</v>
      </c>
      <c r="S93" s="57" t="s">
        <v>515</v>
      </c>
      <c r="T93" s="34" t="s">
        <v>516</v>
      </c>
      <c r="U93" s="63" t="s">
        <v>40</v>
      </c>
      <c r="V93" s="24" t="s">
        <v>41</v>
      </c>
      <c r="W93" s="22"/>
    </row>
    <row r="94" s="5" customFormat="1" ht="135" spans="1:23">
      <c r="A94" s="22">
        <v>84</v>
      </c>
      <c r="B94" s="22" t="s">
        <v>517</v>
      </c>
      <c r="C94" s="22" t="s">
        <v>518</v>
      </c>
      <c r="D94" s="22" t="s">
        <v>510</v>
      </c>
      <c r="E94" s="22" t="s">
        <v>519</v>
      </c>
      <c r="F94" s="22" t="s">
        <v>32</v>
      </c>
      <c r="G94" s="44" t="s">
        <v>520</v>
      </c>
      <c r="H94" s="38" t="s">
        <v>521</v>
      </c>
      <c r="I94" s="22" t="s">
        <v>329</v>
      </c>
      <c r="J94" s="22">
        <v>158.626</v>
      </c>
      <c r="K94" s="22">
        <v>3000</v>
      </c>
      <c r="L94" s="22"/>
      <c r="M94" s="22"/>
      <c r="N94" s="22"/>
      <c r="O94" s="22">
        <v>2400</v>
      </c>
      <c r="P94" s="22">
        <v>600</v>
      </c>
      <c r="Q94" s="22" t="s">
        <v>522</v>
      </c>
      <c r="R94" s="22" t="s">
        <v>523</v>
      </c>
      <c r="S94" s="57" t="s">
        <v>524</v>
      </c>
      <c r="T94" s="57" t="s">
        <v>525</v>
      </c>
      <c r="U94" s="63" t="s">
        <v>40</v>
      </c>
      <c r="V94" s="24" t="s">
        <v>41</v>
      </c>
      <c r="W94" s="22"/>
    </row>
    <row r="95" s="5" customFormat="1" ht="135" spans="1:23">
      <c r="A95" s="22">
        <v>85</v>
      </c>
      <c r="B95" s="22" t="s">
        <v>526</v>
      </c>
      <c r="C95" s="22" t="s">
        <v>527</v>
      </c>
      <c r="D95" s="22" t="s">
        <v>510</v>
      </c>
      <c r="E95" s="22" t="s">
        <v>519</v>
      </c>
      <c r="F95" s="22" t="s">
        <v>32</v>
      </c>
      <c r="G95" s="44" t="s">
        <v>117</v>
      </c>
      <c r="H95" s="38" t="s">
        <v>528</v>
      </c>
      <c r="I95" s="22" t="s">
        <v>329</v>
      </c>
      <c r="J95" s="22">
        <v>83</v>
      </c>
      <c r="K95" s="22">
        <v>1303.22</v>
      </c>
      <c r="L95" s="22"/>
      <c r="M95" s="22">
        <v>1303.22</v>
      </c>
      <c r="N95" s="22"/>
      <c r="O95" s="22"/>
      <c r="P95" s="22"/>
      <c r="Q95" s="22" t="s">
        <v>522</v>
      </c>
      <c r="R95" s="22" t="s">
        <v>523</v>
      </c>
      <c r="S95" s="57" t="s">
        <v>529</v>
      </c>
      <c r="T95" s="57" t="s">
        <v>530</v>
      </c>
      <c r="U95" s="63" t="s">
        <v>40</v>
      </c>
      <c r="V95" s="24" t="s">
        <v>41</v>
      </c>
      <c r="W95" s="22"/>
    </row>
    <row r="96" s="3" customFormat="1" ht="30" customHeight="1" spans="1:23">
      <c r="A96" s="19" t="s">
        <v>531</v>
      </c>
      <c r="B96" s="19"/>
      <c r="C96" s="20"/>
      <c r="D96" s="21">
        <v>0</v>
      </c>
      <c r="E96" s="21"/>
      <c r="F96" s="21"/>
      <c r="G96" s="21"/>
      <c r="H96" s="33"/>
      <c r="I96" s="21"/>
      <c r="J96" s="48"/>
      <c r="K96" s="21"/>
      <c r="L96" s="21"/>
      <c r="M96" s="21"/>
      <c r="N96" s="21"/>
      <c r="O96" s="21"/>
      <c r="P96" s="21"/>
      <c r="Q96" s="21"/>
      <c r="R96" s="21"/>
      <c r="S96" s="33"/>
      <c r="T96" s="33"/>
      <c r="U96" s="21"/>
      <c r="V96" s="21"/>
      <c r="W96" s="21"/>
    </row>
    <row r="97" s="3" customFormat="1" ht="30" customHeight="1" spans="1:23">
      <c r="A97" s="19" t="s">
        <v>532</v>
      </c>
      <c r="B97" s="19"/>
      <c r="C97" s="20"/>
      <c r="D97" s="21">
        <v>2</v>
      </c>
      <c r="E97" s="21"/>
      <c r="F97" s="21"/>
      <c r="G97" s="21"/>
      <c r="H97" s="33"/>
      <c r="I97" s="21"/>
      <c r="J97" s="48"/>
      <c r="K97" s="21">
        <f t="shared" ref="K97:P97" si="5">SUM(K98:K99)</f>
        <v>8.33</v>
      </c>
      <c r="L97" s="21">
        <f t="shared" si="5"/>
        <v>8.33</v>
      </c>
      <c r="M97" s="21">
        <f t="shared" si="5"/>
        <v>0</v>
      </c>
      <c r="N97" s="21">
        <f t="shared" si="5"/>
        <v>0</v>
      </c>
      <c r="O97" s="21">
        <f t="shared" si="5"/>
        <v>0</v>
      </c>
      <c r="P97" s="21">
        <f t="shared" si="5"/>
        <v>0</v>
      </c>
      <c r="Q97" s="21"/>
      <c r="R97" s="21"/>
      <c r="S97" s="33"/>
      <c r="T97" s="33"/>
      <c r="U97" s="21"/>
      <c r="V97" s="21"/>
      <c r="W97" s="21"/>
    </row>
    <row r="98" s="5" customFormat="1" ht="101" spans="1:23">
      <c r="A98" s="23">
        <v>86</v>
      </c>
      <c r="B98" s="22" t="s">
        <v>533</v>
      </c>
      <c r="C98" s="37" t="s">
        <v>534</v>
      </c>
      <c r="D98" s="37" t="s">
        <v>535</v>
      </c>
      <c r="E98" s="37" t="s">
        <v>536</v>
      </c>
      <c r="F98" s="37" t="s">
        <v>32</v>
      </c>
      <c r="G98" s="25" t="s">
        <v>298</v>
      </c>
      <c r="H98" s="76" t="s">
        <v>537</v>
      </c>
      <c r="I98" s="37" t="s">
        <v>47</v>
      </c>
      <c r="J98" s="50">
        <v>432</v>
      </c>
      <c r="K98" s="51">
        <v>4.32</v>
      </c>
      <c r="L98" s="51">
        <v>4.32</v>
      </c>
      <c r="M98" s="51"/>
      <c r="N98" s="51"/>
      <c r="O98" s="51"/>
      <c r="P98" s="51"/>
      <c r="Q98" s="37" t="s">
        <v>125</v>
      </c>
      <c r="R98" s="37" t="s">
        <v>126</v>
      </c>
      <c r="S98" s="57" t="s">
        <v>538</v>
      </c>
      <c r="T98" s="57" t="s">
        <v>539</v>
      </c>
      <c r="U98" s="63" t="s">
        <v>40</v>
      </c>
      <c r="V98" s="24" t="s">
        <v>41</v>
      </c>
      <c r="W98" s="22"/>
    </row>
    <row r="99" s="5" customFormat="1" ht="118" spans="1:23">
      <c r="A99" s="23">
        <v>87</v>
      </c>
      <c r="B99" s="22" t="s">
        <v>540</v>
      </c>
      <c r="C99" s="25" t="s">
        <v>541</v>
      </c>
      <c r="D99" s="25" t="s">
        <v>535</v>
      </c>
      <c r="E99" s="25" t="s">
        <v>542</v>
      </c>
      <c r="F99" s="25" t="s">
        <v>32</v>
      </c>
      <c r="G99" s="25" t="s">
        <v>164</v>
      </c>
      <c r="H99" s="40" t="s">
        <v>543</v>
      </c>
      <c r="I99" s="25" t="s">
        <v>47</v>
      </c>
      <c r="J99" s="50">
        <v>401</v>
      </c>
      <c r="K99" s="51">
        <v>4.01</v>
      </c>
      <c r="L99" s="51">
        <v>4.01</v>
      </c>
      <c r="M99" s="51"/>
      <c r="N99" s="51"/>
      <c r="O99" s="51"/>
      <c r="P99" s="51"/>
      <c r="Q99" s="37" t="s">
        <v>158</v>
      </c>
      <c r="R99" s="37" t="s">
        <v>159</v>
      </c>
      <c r="S99" s="59" t="s">
        <v>544</v>
      </c>
      <c r="T99" s="60" t="s">
        <v>545</v>
      </c>
      <c r="U99" s="63" t="s">
        <v>40</v>
      </c>
      <c r="V99" s="24" t="s">
        <v>41</v>
      </c>
      <c r="W99" s="67"/>
    </row>
  </sheetData>
  <autoFilter xmlns:etc="http://www.wps.cn/officeDocument/2017/etCustomData" ref="A5:X99" etc:filterBottomFollowUsedRange="0">
    <extLst/>
  </autoFilter>
  <mergeCells count="28">
    <mergeCell ref="A1:W1"/>
    <mergeCell ref="A2:C2"/>
    <mergeCell ref="R2:W2"/>
    <mergeCell ref="K3:P3"/>
    <mergeCell ref="A6:C6"/>
    <mergeCell ref="A48:C48"/>
    <mergeCell ref="A56:C56"/>
    <mergeCell ref="A91:C91"/>
    <mergeCell ref="A92:C92"/>
    <mergeCell ref="A96:C96"/>
    <mergeCell ref="A97:C97"/>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rintOptions horizontalCentered="1"/>
  <pageMargins left="0.196527777777778" right="0.196527777777778" top="0.472222222222222" bottom="0.393055555555556" header="0.298611111111111" footer="0.196527777777778"/>
  <pageSetup paperSize="9" scale="3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Wain</cp:lastModifiedBy>
  <dcterms:created xsi:type="dcterms:W3CDTF">2022-10-24T03:07:00Z</dcterms:created>
  <dcterms:modified xsi:type="dcterms:W3CDTF">2025-01-02T10:50:29Z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D47AE7DD6D474CA2B194FC2E272A57AC_13</vt:lpwstr>
  </property>
  <property fmtid="{D5CDD505-2E9C-101B-9397-08002B2CF9AE}" pid="3" name="KSOProductBuildVer">
    <vt:lpwstr>2052-6.13.1.8913</vt:lpwstr>
  </property>
  <property fmtid="{D5CDD505-2E9C-101B-9397-08002B2CF9AE}" pid="4" name="KSOReadingLayout">
    <vt:bool>false</vt:bool>
  </property>
</Properties>
</file>